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9110" yWindow="15" windowWidth="19110" windowHeight="11925"/>
  </bookViews>
  <sheets>
    <sheet name="Munka1" sheetId="1" r:id="rId1"/>
    <sheet name="Munka2" sheetId="2" r:id="rId2"/>
    <sheet name="Munka3" sheetId="3" r:id="rId3"/>
  </sheets>
  <calcPr calcId="125725"/>
</workbook>
</file>

<file path=xl/calcChain.xml><?xml version="1.0" encoding="utf-8"?>
<calcChain xmlns="http://schemas.openxmlformats.org/spreadsheetml/2006/main">
  <c r="P54" i="1"/>
  <c r="P55"/>
  <c r="P56"/>
  <c r="P57"/>
  <c r="P58"/>
  <c r="P59"/>
  <c r="P60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7"/>
</calcChain>
</file>

<file path=xl/sharedStrings.xml><?xml version="1.0" encoding="utf-8"?>
<sst xmlns="http://schemas.openxmlformats.org/spreadsheetml/2006/main" count="87" uniqueCount="71">
  <si>
    <t>A nettó havi kereset alakulása 2011-2012</t>
  </si>
  <si>
    <t>Dinamikus tábla</t>
  </si>
  <si>
    <t xml:space="preserve"> Jövedelem növekedése (bruttó): 100,0%</t>
  </si>
  <si>
    <t>Infláció: 104,2%</t>
  </si>
  <si>
    <t>Bruttó havi kereset</t>
  </si>
  <si>
    <t>Fizetendő adó</t>
  </si>
  <si>
    <t>Nettó kereset</t>
  </si>
  <si>
    <t>Reálkereset</t>
  </si>
  <si>
    <t>Nulla-nettóhoz* szükséges további bruttó bér Ft</t>
  </si>
  <si>
    <t>Bruttó így</t>
  </si>
  <si>
    <t>Nettója az o)-nak</t>
  </si>
  <si>
    <t>Nettó kereset változása</t>
  </si>
  <si>
    <t>eltérés  2012/2011</t>
  </si>
  <si>
    <t>változás 2012/2011</t>
  </si>
  <si>
    <t>változás Ft 2012/2011</t>
  </si>
  <si>
    <t>változása 2012/2011</t>
  </si>
  <si>
    <t>Ft</t>
  </si>
  <si>
    <t>%</t>
  </si>
  <si>
    <t>2012-re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</si>
  <si>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</si>
  <si>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</si>
  <si>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</si>
  <si>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</si>
  <si>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</si>
  <si>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</si>
  <si>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</si>
  <si>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</si>
  <si>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</si>
  <si>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</si>
  <si>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</si>
  <si>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</si>
  <si>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</si>
  <si>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</si>
  <si>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</si>
  <si>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q</t>
  </si>
  <si>
    <t>növekedés %</t>
  </si>
  <si>
    <t>p</t>
  </si>
  <si>
    <t>Munkaadó nem kompenzált bruttó emelése</t>
  </si>
  <si>
    <t>u</t>
  </si>
  <si>
    <t>v   (n-u)</t>
  </si>
  <si>
    <t>w</t>
  </si>
  <si>
    <t>r</t>
  </si>
  <si>
    <t>s</t>
  </si>
  <si>
    <t>t</t>
  </si>
  <si>
    <t>Kormányzati adókedvez-mény (kom-penzáció) munka-adóknak</t>
  </si>
  <si>
    <t>További 4,2%-os bruttó bérnövekedés esetén</t>
  </si>
  <si>
    <t>Bruttó</t>
  </si>
  <si>
    <t>Bruttó növ. összesen</t>
  </si>
  <si>
    <t>Bruttó növ. komp. feletti része</t>
  </si>
  <si>
    <t>Nettó</t>
  </si>
  <si>
    <t>Nettó növ. %</t>
  </si>
  <si>
    <t>z</t>
  </si>
  <si>
    <t>zs</t>
  </si>
  <si>
    <t>aa</t>
  </si>
  <si>
    <t>ab</t>
  </si>
  <si>
    <t>ac</t>
  </si>
  <si>
    <t>ad</t>
  </si>
  <si>
    <t>Növekedés átlagosan:</t>
  </si>
  <si>
    <t>Reál</t>
  </si>
  <si>
    <t>Kompenzáció nélküli kiinduló helyzet   (adó és járuléknövelés hatása változatlan kereset mellett)</t>
  </si>
  <si>
    <t>Mennyi bér kellene ahhoz, hogy nettó ne csökkenjen?</t>
  </si>
  <si>
    <t>Kormány rendeletében meghatározott elvárt béremeléssel kompenzálva a keresetek</t>
  </si>
  <si>
    <t>Munkaadó kompenzációja</t>
  </si>
  <si>
    <t>Bruttó béremelés összesen</t>
  </si>
  <si>
    <t>* Nulla-nettó: A nettó kereset 2012-ben ugyanannnyi, mint 2011-ben volt.</t>
  </si>
  <si>
    <t>Minimálbér</t>
  </si>
  <si>
    <t>Garantált bérminimum</t>
  </si>
  <si>
    <t>Átlagkereset</t>
  </si>
  <si>
    <t>K által előírt elvárt béremelés **</t>
  </si>
  <si>
    <t>**  Rendelet-tervezet szerint</t>
  </si>
  <si>
    <t xml:space="preserve">További információ: Hanti Erzsébet ehanti@mszosz.hu </t>
  </si>
</sst>
</file>

<file path=xl/styles.xml><?xml version="1.0" encoding="utf-8"?>
<styleSheet xmlns="http://schemas.openxmlformats.org/spreadsheetml/2006/main">
  <numFmts count="1">
    <numFmt numFmtId="164" formatCode="0.0%"/>
  </numFmts>
  <fonts count="15">
    <font>
      <sz val="10"/>
      <color theme="1"/>
      <name val="Times New Roman"/>
      <family val="2"/>
      <charset val="238"/>
    </font>
    <font>
      <sz val="10"/>
      <color theme="1"/>
      <name val="Times New Roman"/>
      <family val="2"/>
      <charset val="238"/>
    </font>
    <font>
      <b/>
      <sz val="14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Times New Roman"/>
      <family val="2"/>
      <charset val="238"/>
    </font>
    <font>
      <sz val="11"/>
      <name val="Times New Roman"/>
      <family val="2"/>
      <charset val="238"/>
    </font>
    <font>
      <b/>
      <sz val="11"/>
      <color theme="1"/>
      <name val="Times New Roman"/>
      <family val="2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sz val="16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5E4E3"/>
        <bgColor indexed="64"/>
      </patternFill>
    </fill>
    <fill>
      <patternFill patternType="solid">
        <fgColor rgb="FFFFE07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7FFE8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0">
    <xf numFmtId="0" fontId="0" fillId="0" borderId="0" xfId="0"/>
    <xf numFmtId="3" fontId="0" fillId="0" borderId="0" xfId="0" applyNumberFormat="1"/>
    <xf numFmtId="3" fontId="2" fillId="0" borderId="0" xfId="0" applyNumberFormat="1" applyFont="1" applyBorder="1" applyAlignment="1" applyProtection="1">
      <alignment horizontal="center" vertical="center"/>
      <protection locked="0"/>
    </xf>
    <xf numFmtId="3" fontId="3" fillId="0" borderId="0" xfId="0" applyNumberFormat="1" applyFon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3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3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3" fontId="4" fillId="5" borderId="1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3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3" fontId="4" fillId="3" borderId="1" xfId="0" applyNumberFormat="1" applyFont="1" applyFill="1" applyBorder="1" applyAlignment="1" applyProtection="1">
      <alignment horizontal="center" vertical="center"/>
      <protection locked="0"/>
    </xf>
    <xf numFmtId="3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3" fontId="4" fillId="3" borderId="3" xfId="0" applyNumberFormat="1" applyFont="1" applyFill="1" applyBorder="1" applyAlignment="1" applyProtection="1">
      <alignment horizontal="center" vertical="center" wrapText="1"/>
      <protection locked="0"/>
    </xf>
    <xf numFmtId="3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vertical="center"/>
    </xf>
    <xf numFmtId="3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3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3" fontId="4" fillId="2" borderId="6" xfId="0" applyNumberFormat="1" applyFont="1" applyFill="1" applyBorder="1" applyAlignment="1" applyProtection="1">
      <alignment horizontal="center" vertical="center" wrapText="1"/>
      <protection locked="0"/>
    </xf>
    <xf numFmtId="3" fontId="4" fillId="2" borderId="7" xfId="0" applyNumberFormat="1" applyFont="1" applyFill="1" applyBorder="1" applyAlignment="1" applyProtection="1">
      <alignment horizontal="center" vertical="center" wrapText="1"/>
      <protection locked="0"/>
    </xf>
    <xf numFmtId="3" fontId="4" fillId="2" borderId="8" xfId="0" applyNumberFormat="1" applyFont="1" applyFill="1" applyBorder="1" applyAlignment="1" applyProtection="1">
      <alignment horizontal="center" vertical="center" wrapText="1"/>
      <protection locked="0"/>
    </xf>
    <xf numFmtId="3" fontId="4" fillId="2" borderId="8" xfId="0" applyNumberFormat="1" applyFont="1" applyFill="1" applyBorder="1" applyAlignment="1" applyProtection="1">
      <alignment horizontal="center" vertical="center" wrapText="1"/>
      <protection locked="0"/>
    </xf>
    <xf numFmtId="3" fontId="4" fillId="3" borderId="4" xfId="0" applyNumberFormat="1" applyFont="1" applyFill="1" applyBorder="1" applyAlignment="1" applyProtection="1">
      <alignment horizontal="center" vertical="center" wrapText="1"/>
      <protection locked="0"/>
    </xf>
    <xf numFmtId="3" fontId="4" fillId="3" borderId="5" xfId="0" applyNumberFormat="1" applyFont="1" applyFill="1" applyBorder="1" applyAlignment="1" applyProtection="1">
      <alignment horizontal="center" vertical="center" wrapText="1"/>
      <protection locked="0"/>
    </xf>
    <xf numFmtId="3" fontId="4" fillId="3" borderId="6" xfId="0" applyNumberFormat="1" applyFont="1" applyFill="1" applyBorder="1" applyAlignment="1" applyProtection="1">
      <alignment horizontal="center" vertical="center" wrapText="1"/>
      <protection locked="0"/>
    </xf>
    <xf numFmtId="3" fontId="4" fillId="3" borderId="7" xfId="0" applyNumberFormat="1" applyFont="1" applyFill="1" applyBorder="1" applyAlignment="1" applyProtection="1">
      <alignment horizontal="center" vertical="center" wrapText="1"/>
      <protection locked="0"/>
    </xf>
    <xf numFmtId="3" fontId="4" fillId="3" borderId="8" xfId="0" applyNumberFormat="1" applyFont="1" applyFill="1" applyBorder="1" applyAlignment="1" applyProtection="1">
      <alignment horizontal="center" vertical="center"/>
      <protection locked="0"/>
    </xf>
    <xf numFmtId="3" fontId="4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3" fontId="4" fillId="4" borderId="7" xfId="0" applyNumberFormat="1" applyFont="1" applyFill="1" applyBorder="1" applyAlignment="1" applyProtection="1">
      <alignment horizontal="center" vertical="center" wrapText="1"/>
      <protection locked="0"/>
    </xf>
    <xf numFmtId="3" fontId="4" fillId="4" borderId="8" xfId="0" applyNumberFormat="1" applyFont="1" applyFill="1" applyBorder="1" applyAlignment="1" applyProtection="1">
      <alignment horizontal="center" vertical="center" wrapText="1"/>
      <protection locked="0"/>
    </xf>
    <xf numFmtId="3" fontId="4" fillId="4" borderId="8" xfId="0" applyNumberFormat="1" applyFont="1" applyFill="1" applyBorder="1" applyAlignment="1" applyProtection="1">
      <alignment horizontal="center" vertical="center" wrapText="1"/>
      <protection locked="0"/>
    </xf>
    <xf numFmtId="3" fontId="4" fillId="5" borderId="12" xfId="0" applyNumberFormat="1" applyFont="1" applyFill="1" applyBorder="1" applyAlignment="1" applyProtection="1">
      <alignment horizontal="center" vertical="center"/>
      <protection locked="0"/>
    </xf>
    <xf numFmtId="3" fontId="4" fillId="5" borderId="13" xfId="0" applyNumberFormat="1" applyFont="1" applyFill="1" applyBorder="1" applyAlignment="1" applyProtection="1">
      <alignment horizontal="center" vertical="center"/>
      <protection locked="0"/>
    </xf>
    <xf numFmtId="3" fontId="4" fillId="5" borderId="14" xfId="0" applyNumberFormat="1" applyFont="1" applyFill="1" applyBorder="1" applyAlignment="1" applyProtection="1">
      <alignment horizontal="center" vertical="center"/>
      <protection locked="0"/>
    </xf>
    <xf numFmtId="3" fontId="4" fillId="5" borderId="7" xfId="0" applyNumberFormat="1" applyFont="1" applyFill="1" applyBorder="1" applyAlignment="1" applyProtection="1">
      <alignment horizontal="center" vertical="center" wrapText="1"/>
      <protection locked="0"/>
    </xf>
    <xf numFmtId="3" fontId="4" fillId="5" borderId="8" xfId="0" applyNumberFormat="1" applyFont="1" applyFill="1" applyBorder="1" applyAlignment="1" applyProtection="1">
      <alignment horizontal="center" vertical="center" wrapText="1"/>
      <protection locked="0"/>
    </xf>
    <xf numFmtId="3" fontId="4" fillId="3" borderId="10" xfId="0" applyNumberFormat="1" applyFont="1" applyFill="1" applyBorder="1" applyAlignment="1" applyProtection="1">
      <alignment horizontal="center" vertical="center" wrapText="1"/>
      <protection locked="0"/>
    </xf>
    <xf numFmtId="3" fontId="4" fillId="3" borderId="11" xfId="0" applyNumberFormat="1" applyFont="1" applyFill="1" applyBorder="1" applyAlignment="1" applyProtection="1">
      <alignment horizontal="center" vertical="center" wrapText="1"/>
      <protection locked="0"/>
    </xf>
    <xf numFmtId="3" fontId="4" fillId="4" borderId="9" xfId="0" applyNumberFormat="1" applyFont="1" applyFill="1" applyBorder="1" applyAlignment="1" applyProtection="1">
      <alignment horizontal="center" vertical="center" wrapText="1"/>
      <protection locked="0"/>
    </xf>
    <xf numFmtId="3" fontId="4" fillId="4" borderId="10" xfId="0" applyNumberFormat="1" applyFont="1" applyFill="1" applyBorder="1" applyAlignment="1" applyProtection="1">
      <alignment horizontal="center" vertical="center" wrapText="1"/>
      <protection locked="0"/>
    </xf>
    <xf numFmtId="3" fontId="4" fillId="4" borderId="11" xfId="0" applyNumberFormat="1" applyFont="1" applyFill="1" applyBorder="1" applyAlignment="1" applyProtection="1">
      <alignment horizontal="center" vertical="center" wrapText="1"/>
      <protection locked="0"/>
    </xf>
    <xf numFmtId="3" fontId="4" fillId="5" borderId="9" xfId="0" applyNumberFormat="1" applyFont="1" applyFill="1" applyBorder="1" applyAlignment="1" applyProtection="1">
      <alignment horizontal="center" vertical="center" wrapText="1"/>
      <protection locked="0"/>
    </xf>
    <xf numFmtId="3" fontId="4" fillId="5" borderId="10" xfId="0" applyNumberFormat="1" applyFont="1" applyFill="1" applyBorder="1" applyAlignment="1" applyProtection="1">
      <alignment horizontal="center" vertical="center" wrapText="1"/>
      <protection locked="0"/>
    </xf>
    <xf numFmtId="3" fontId="4" fillId="5" borderId="11" xfId="0" applyNumberFormat="1" applyFont="1" applyFill="1" applyBorder="1" applyAlignment="1" applyProtection="1">
      <alignment horizontal="center" vertical="center" wrapText="1"/>
      <protection locked="0"/>
    </xf>
    <xf numFmtId="3" fontId="7" fillId="6" borderId="4" xfId="0" applyNumberFormat="1" applyFont="1" applyFill="1" applyBorder="1" applyAlignment="1" applyProtection="1">
      <alignment horizontal="center" vertical="center" wrapText="1"/>
      <protection locked="0"/>
    </xf>
    <xf numFmtId="3" fontId="7" fillId="6" borderId="5" xfId="0" applyNumberFormat="1" applyFont="1" applyFill="1" applyBorder="1" applyAlignment="1" applyProtection="1">
      <alignment horizontal="center" vertical="center" wrapText="1"/>
      <protection locked="0"/>
    </xf>
    <xf numFmtId="3" fontId="7" fillId="6" borderId="6" xfId="0" applyNumberFormat="1" applyFont="1" applyFill="1" applyBorder="1" applyAlignment="1" applyProtection="1">
      <alignment horizontal="center" vertical="center" wrapText="1"/>
      <protection locked="0"/>
    </xf>
    <xf numFmtId="3" fontId="0" fillId="6" borderId="0" xfId="0" applyNumberFormat="1" applyFill="1" applyBorder="1" applyAlignment="1" applyProtection="1">
      <alignment vertical="center"/>
      <protection locked="0"/>
    </xf>
    <xf numFmtId="3" fontId="2" fillId="6" borderId="0" xfId="0" applyNumberFormat="1" applyFont="1" applyFill="1" applyBorder="1" applyAlignment="1" applyProtection="1">
      <alignment horizontal="center" vertical="center"/>
      <protection locked="0"/>
    </xf>
    <xf numFmtId="3" fontId="3" fillId="6" borderId="0" xfId="0" applyNumberFormat="1" applyFont="1" applyFill="1" applyBorder="1" applyAlignment="1" applyProtection="1">
      <alignment vertical="center"/>
      <protection locked="0"/>
    </xf>
    <xf numFmtId="3" fontId="3" fillId="6" borderId="0" xfId="0" applyNumberFormat="1" applyFont="1" applyFill="1" applyBorder="1" applyAlignment="1" applyProtection="1">
      <alignment horizontal="right" vertical="center"/>
      <protection locked="0"/>
    </xf>
    <xf numFmtId="3" fontId="4" fillId="6" borderId="7" xfId="0" applyNumberFormat="1" applyFont="1" applyFill="1" applyBorder="1" applyAlignment="1" applyProtection="1">
      <alignment horizontal="center" vertical="center"/>
      <protection locked="0"/>
    </xf>
    <xf numFmtId="3" fontId="4" fillId="6" borderId="1" xfId="0" applyNumberFormat="1" applyFont="1" applyFill="1" applyBorder="1" applyAlignment="1" applyProtection="1">
      <alignment horizontal="center" vertical="center"/>
      <protection locked="0"/>
    </xf>
    <xf numFmtId="3" fontId="4" fillId="6" borderId="18" xfId="0" applyNumberFormat="1" applyFont="1" applyFill="1" applyBorder="1" applyAlignment="1" applyProtection="1">
      <alignment horizontal="center" vertical="center"/>
      <protection locked="0"/>
    </xf>
    <xf numFmtId="3" fontId="4" fillId="6" borderId="7" xfId="0" applyNumberFormat="1" applyFont="1" applyFill="1" applyBorder="1" applyAlignment="1" applyProtection="1">
      <alignment horizontal="center" vertical="center" wrapText="1"/>
      <protection locked="0"/>
    </xf>
    <xf numFmtId="3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3" fontId="4" fillId="6" borderId="17" xfId="0" applyNumberFormat="1" applyFont="1" applyFill="1" applyBorder="1" applyAlignment="1" applyProtection="1">
      <alignment horizontal="center" vertical="center" wrapText="1"/>
      <protection locked="0"/>
    </xf>
    <xf numFmtId="3" fontId="9" fillId="6" borderId="15" xfId="0" applyNumberFormat="1" applyFont="1" applyFill="1" applyBorder="1"/>
    <xf numFmtId="3" fontId="9" fillId="6" borderId="16" xfId="0" applyNumberFormat="1" applyFont="1" applyFill="1" applyBorder="1"/>
    <xf numFmtId="164" fontId="9" fillId="6" borderId="16" xfId="0" applyNumberFormat="1" applyFont="1" applyFill="1" applyBorder="1"/>
    <xf numFmtId="164" fontId="9" fillId="6" borderId="17" xfId="0" applyNumberFormat="1" applyFont="1" applyFill="1" applyBorder="1"/>
    <xf numFmtId="3" fontId="9" fillId="2" borderId="15" xfId="0" applyNumberFormat="1" applyFont="1" applyFill="1" applyBorder="1"/>
    <xf numFmtId="3" fontId="9" fillId="2" borderId="16" xfId="0" applyNumberFormat="1" applyFont="1" applyFill="1" applyBorder="1"/>
    <xf numFmtId="164" fontId="9" fillId="2" borderId="17" xfId="0" applyNumberFormat="1" applyFont="1" applyFill="1" applyBorder="1"/>
    <xf numFmtId="3" fontId="9" fillId="3" borderId="15" xfId="0" applyNumberFormat="1" applyFont="1" applyFill="1" applyBorder="1"/>
    <xf numFmtId="3" fontId="9" fillId="3" borderId="16" xfId="0" applyNumberFormat="1" applyFont="1" applyFill="1" applyBorder="1"/>
    <xf numFmtId="164" fontId="9" fillId="3" borderId="16" xfId="1" applyNumberFormat="1" applyFont="1" applyFill="1" applyBorder="1"/>
    <xf numFmtId="164" fontId="9" fillId="3" borderId="16" xfId="0" applyNumberFormat="1" applyFont="1" applyFill="1" applyBorder="1"/>
    <xf numFmtId="164" fontId="9" fillId="3" borderId="17" xfId="0" applyNumberFormat="1" applyFont="1" applyFill="1" applyBorder="1"/>
    <xf numFmtId="3" fontId="10" fillId="4" borderId="15" xfId="0" applyNumberFormat="1" applyFont="1" applyFill="1" applyBorder="1" applyAlignment="1" applyProtection="1">
      <alignment vertical="center"/>
      <protection locked="0"/>
    </xf>
    <xf numFmtId="3" fontId="10" fillId="4" borderId="16" xfId="0" applyNumberFormat="1" applyFont="1" applyFill="1" applyBorder="1" applyAlignment="1" applyProtection="1">
      <alignment vertical="center"/>
      <protection locked="0"/>
    </xf>
    <xf numFmtId="164" fontId="10" fillId="4" borderId="17" xfId="1" applyNumberFormat="1" applyFont="1" applyFill="1" applyBorder="1" applyAlignment="1" applyProtection="1">
      <alignment vertical="center"/>
      <protection locked="0"/>
    </xf>
    <xf numFmtId="3" fontId="9" fillId="5" borderId="15" xfId="0" applyNumberFormat="1" applyFont="1" applyFill="1" applyBorder="1"/>
    <xf numFmtId="164" fontId="9" fillId="5" borderId="16" xfId="0" applyNumberFormat="1" applyFont="1" applyFill="1" applyBorder="1"/>
    <xf numFmtId="164" fontId="11" fillId="5" borderId="16" xfId="0" applyNumberFormat="1" applyFont="1" applyFill="1" applyBorder="1"/>
    <xf numFmtId="3" fontId="9" fillId="5" borderId="16" xfId="0" applyNumberFormat="1" applyFont="1" applyFill="1" applyBorder="1"/>
    <xf numFmtId="164" fontId="9" fillId="5" borderId="17" xfId="0" applyNumberFormat="1" applyFont="1" applyFill="1" applyBorder="1"/>
    <xf numFmtId="3" fontId="9" fillId="6" borderId="7" xfId="0" applyNumberFormat="1" applyFont="1" applyFill="1" applyBorder="1"/>
    <xf numFmtId="3" fontId="9" fillId="6" borderId="1" xfId="0" applyNumberFormat="1" applyFont="1" applyFill="1" applyBorder="1"/>
    <xf numFmtId="164" fontId="9" fillId="6" borderId="1" xfId="0" applyNumberFormat="1" applyFont="1" applyFill="1" applyBorder="1"/>
    <xf numFmtId="164" fontId="9" fillId="6" borderId="8" xfId="0" applyNumberFormat="1" applyFont="1" applyFill="1" applyBorder="1"/>
    <xf numFmtId="3" fontId="9" fillId="2" borderId="7" xfId="0" applyNumberFormat="1" applyFont="1" applyFill="1" applyBorder="1"/>
    <xf numFmtId="3" fontId="9" fillId="2" borderId="1" xfId="0" applyNumberFormat="1" applyFont="1" applyFill="1" applyBorder="1"/>
    <xf numFmtId="164" fontId="9" fillId="2" borderId="8" xfId="0" applyNumberFormat="1" applyFont="1" applyFill="1" applyBorder="1"/>
    <xf numFmtId="3" fontId="9" fillId="3" borderId="7" xfId="0" applyNumberFormat="1" applyFont="1" applyFill="1" applyBorder="1"/>
    <xf numFmtId="3" fontId="9" fillId="3" borderId="1" xfId="0" applyNumberFormat="1" applyFont="1" applyFill="1" applyBorder="1"/>
    <xf numFmtId="164" fontId="9" fillId="3" borderId="1" xfId="1" applyNumberFormat="1" applyFont="1" applyFill="1" applyBorder="1"/>
    <xf numFmtId="164" fontId="9" fillId="3" borderId="1" xfId="0" applyNumberFormat="1" applyFont="1" applyFill="1" applyBorder="1"/>
    <xf numFmtId="164" fontId="9" fillId="3" borderId="8" xfId="0" applyNumberFormat="1" applyFont="1" applyFill="1" applyBorder="1"/>
    <xf numFmtId="3" fontId="10" fillId="4" borderId="7" xfId="0" applyNumberFormat="1" applyFont="1" applyFill="1" applyBorder="1" applyAlignment="1" applyProtection="1">
      <alignment vertical="center"/>
      <protection locked="0"/>
    </xf>
    <xf numFmtId="3" fontId="10" fillId="4" borderId="1" xfId="0" applyNumberFormat="1" applyFont="1" applyFill="1" applyBorder="1" applyAlignment="1" applyProtection="1">
      <alignment vertical="center"/>
      <protection locked="0"/>
    </xf>
    <xf numFmtId="164" fontId="10" fillId="4" borderId="8" xfId="1" applyNumberFormat="1" applyFont="1" applyFill="1" applyBorder="1" applyAlignment="1" applyProtection="1">
      <alignment vertical="center"/>
      <protection locked="0"/>
    </xf>
    <xf numFmtId="3" fontId="9" fillId="5" borderId="7" xfId="0" applyNumberFormat="1" applyFont="1" applyFill="1" applyBorder="1"/>
    <xf numFmtId="164" fontId="9" fillId="5" borderId="1" xfId="0" applyNumberFormat="1" applyFont="1" applyFill="1" applyBorder="1"/>
    <xf numFmtId="164" fontId="11" fillId="5" borderId="1" xfId="0" applyNumberFormat="1" applyFont="1" applyFill="1" applyBorder="1"/>
    <xf numFmtId="3" fontId="9" fillId="5" borderId="1" xfId="0" applyNumberFormat="1" applyFont="1" applyFill="1" applyBorder="1"/>
    <xf numFmtId="164" fontId="9" fillId="5" borderId="8" xfId="0" applyNumberFormat="1" applyFont="1" applyFill="1" applyBorder="1"/>
    <xf numFmtId="3" fontId="9" fillId="6" borderId="9" xfId="0" applyNumberFormat="1" applyFont="1" applyFill="1" applyBorder="1"/>
    <xf numFmtId="3" fontId="9" fillId="6" borderId="10" xfId="0" applyNumberFormat="1" applyFont="1" applyFill="1" applyBorder="1"/>
    <xf numFmtId="164" fontId="9" fillId="6" borderId="10" xfId="0" applyNumberFormat="1" applyFont="1" applyFill="1" applyBorder="1"/>
    <xf numFmtId="164" fontId="9" fillId="6" borderId="11" xfId="0" applyNumberFormat="1" applyFont="1" applyFill="1" applyBorder="1"/>
    <xf numFmtId="3" fontId="9" fillId="2" borderId="9" xfId="0" applyNumberFormat="1" applyFont="1" applyFill="1" applyBorder="1"/>
    <xf numFmtId="3" fontId="9" fillId="2" borderId="10" xfId="0" applyNumberFormat="1" applyFont="1" applyFill="1" applyBorder="1"/>
    <xf numFmtId="164" fontId="9" fillId="2" borderId="11" xfId="0" applyNumberFormat="1" applyFont="1" applyFill="1" applyBorder="1"/>
    <xf numFmtId="3" fontId="9" fillId="3" borderId="9" xfId="0" applyNumberFormat="1" applyFont="1" applyFill="1" applyBorder="1"/>
    <xf numFmtId="3" fontId="9" fillId="3" borderId="10" xfId="0" applyNumberFormat="1" applyFont="1" applyFill="1" applyBorder="1"/>
    <xf numFmtId="164" fontId="9" fillId="3" borderId="10" xfId="1" applyNumberFormat="1" applyFont="1" applyFill="1" applyBorder="1"/>
    <xf numFmtId="164" fontId="9" fillId="3" borderId="10" xfId="0" applyNumberFormat="1" applyFont="1" applyFill="1" applyBorder="1"/>
    <xf numFmtId="164" fontId="9" fillId="3" borderId="11" xfId="0" applyNumberFormat="1" applyFont="1" applyFill="1" applyBorder="1"/>
    <xf numFmtId="3" fontId="10" fillId="4" borderId="9" xfId="0" applyNumberFormat="1" applyFont="1" applyFill="1" applyBorder="1" applyAlignment="1" applyProtection="1">
      <alignment vertical="center"/>
      <protection locked="0"/>
    </xf>
    <xf numFmtId="3" fontId="10" fillId="4" borderId="10" xfId="0" applyNumberFormat="1" applyFont="1" applyFill="1" applyBorder="1" applyAlignment="1" applyProtection="1">
      <alignment vertical="center"/>
      <protection locked="0"/>
    </xf>
    <xf numFmtId="164" fontId="10" fillId="4" borderId="11" xfId="1" applyNumberFormat="1" applyFont="1" applyFill="1" applyBorder="1" applyAlignment="1" applyProtection="1">
      <alignment vertical="center"/>
      <protection locked="0"/>
    </xf>
    <xf numFmtId="3" fontId="9" fillId="5" borderId="9" xfId="0" applyNumberFormat="1" applyFont="1" applyFill="1" applyBorder="1"/>
    <xf numFmtId="164" fontId="9" fillId="5" borderId="10" xfId="0" applyNumberFormat="1" applyFont="1" applyFill="1" applyBorder="1"/>
    <xf numFmtId="164" fontId="11" fillId="5" borderId="10" xfId="0" applyNumberFormat="1" applyFont="1" applyFill="1" applyBorder="1"/>
    <xf numFmtId="3" fontId="9" fillId="5" borderId="10" xfId="0" applyNumberFormat="1" applyFont="1" applyFill="1" applyBorder="1"/>
    <xf numFmtId="164" fontId="9" fillId="5" borderId="11" xfId="0" applyNumberFormat="1" applyFont="1" applyFill="1" applyBorder="1"/>
    <xf numFmtId="164" fontId="9" fillId="0" borderId="0" xfId="0" applyNumberFormat="1" applyFont="1"/>
    <xf numFmtId="3" fontId="9" fillId="0" borderId="0" xfId="0" applyNumberFormat="1" applyFont="1"/>
    <xf numFmtId="3" fontId="9" fillId="0" borderId="0" xfId="0" applyNumberFormat="1" applyFont="1" applyAlignment="1">
      <alignment horizontal="right"/>
    </xf>
    <xf numFmtId="3" fontId="7" fillId="6" borderId="9" xfId="0" applyNumberFormat="1" applyFont="1" applyFill="1" applyBorder="1" applyAlignment="1">
      <alignment horizontal="center"/>
    </xf>
    <xf numFmtId="3" fontId="7" fillId="6" borderId="10" xfId="0" applyNumberFormat="1" applyFont="1" applyFill="1" applyBorder="1" applyAlignment="1">
      <alignment horizontal="center"/>
    </xf>
    <xf numFmtId="3" fontId="7" fillId="6" borderId="11" xfId="0" applyNumberFormat="1" applyFont="1" applyFill="1" applyBorder="1" applyAlignment="1">
      <alignment horizontal="center"/>
    </xf>
    <xf numFmtId="3" fontId="7" fillId="2" borderId="9" xfId="0" applyNumberFormat="1" applyFont="1" applyFill="1" applyBorder="1" applyAlignment="1">
      <alignment horizontal="center"/>
    </xf>
    <xf numFmtId="3" fontId="7" fillId="2" borderId="10" xfId="0" applyNumberFormat="1" applyFont="1" applyFill="1" applyBorder="1" applyAlignment="1">
      <alignment horizontal="center"/>
    </xf>
    <xf numFmtId="3" fontId="7" fillId="2" borderId="11" xfId="0" applyNumberFormat="1" applyFont="1" applyFill="1" applyBorder="1" applyAlignment="1">
      <alignment horizontal="center"/>
    </xf>
    <xf numFmtId="3" fontId="7" fillId="3" borderId="9" xfId="0" applyNumberFormat="1" applyFont="1" applyFill="1" applyBorder="1" applyAlignment="1">
      <alignment horizontal="center"/>
    </xf>
    <xf numFmtId="3" fontId="7" fillId="3" borderId="10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3" fontId="12" fillId="0" borderId="0" xfId="0" applyNumberFormat="1" applyFont="1" applyBorder="1" applyAlignment="1" applyProtection="1">
      <alignment horizontal="center" vertical="center"/>
      <protection locked="0"/>
    </xf>
    <xf numFmtId="3" fontId="12" fillId="0" borderId="0" xfId="0" applyNumberFormat="1" applyFont="1" applyBorder="1" applyAlignment="1" applyProtection="1">
      <alignment horizontal="center" vertical="center"/>
      <protection locked="0"/>
    </xf>
    <xf numFmtId="3" fontId="13" fillId="0" borderId="0" xfId="0" applyNumberFormat="1" applyFont="1" applyBorder="1" applyAlignment="1" applyProtection="1">
      <alignment vertical="center"/>
      <protection locked="0"/>
    </xf>
    <xf numFmtId="0" fontId="14" fillId="0" borderId="0" xfId="0" applyFont="1"/>
    <xf numFmtId="0" fontId="0" fillId="0" borderId="0" xfId="0" applyAlignment="1">
      <alignment horizontal="right"/>
    </xf>
  </cellXfs>
  <cellStyles count="2">
    <cellStyle name="Normál" xfId="0" builtinId="0"/>
    <cellStyle name="Százalék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  <color rgb="FFFFE07D"/>
      <color rgb="FFF5E4E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DFFFF7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62"/>
  <sheetViews>
    <sheetView tabSelected="1" topLeftCell="A16" zoomScale="70" zoomScaleNormal="70" workbookViewId="0">
      <selection activeCell="D68" sqref="D68"/>
    </sheetView>
  </sheetViews>
  <sheetFormatPr defaultRowHeight="12.75"/>
  <cols>
    <col min="1" max="4" width="12.83203125" customWidth="1"/>
    <col min="5" max="5" width="13.6640625" customWidth="1"/>
    <col min="6" max="7" width="12.83203125" customWidth="1"/>
    <col min="8" max="8" width="14" customWidth="1"/>
    <col min="9" max="9" width="13.6640625" customWidth="1"/>
    <col min="10" max="10" width="14.1640625" customWidth="1"/>
    <col min="11" max="11" width="14.5" customWidth="1"/>
    <col min="12" max="19" width="12.83203125" customWidth="1"/>
    <col min="20" max="20" width="14.1640625" customWidth="1"/>
    <col min="21" max="21" width="16.5" customWidth="1"/>
    <col min="22" max="28" width="12.83203125" customWidth="1"/>
    <col min="29" max="29" width="15.6640625" customWidth="1"/>
  </cols>
  <sheetData>
    <row r="1" spans="1:29" s="138" customFormat="1" ht="32.25" customHeight="1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6"/>
      <c r="L1" s="136"/>
      <c r="M1" s="136"/>
      <c r="N1" s="137"/>
      <c r="O1" s="137"/>
      <c r="P1" s="137"/>
      <c r="Q1" s="137"/>
      <c r="R1" s="137"/>
      <c r="S1" s="137"/>
      <c r="T1" s="137"/>
    </row>
    <row r="2" spans="1:29" ht="19.5" thickBot="1">
      <c r="A2" s="53" t="s">
        <v>1</v>
      </c>
      <c r="B2" s="54"/>
      <c r="C2" s="55" t="s">
        <v>2</v>
      </c>
      <c r="D2" s="54"/>
      <c r="E2" s="54"/>
      <c r="F2" s="54"/>
      <c r="G2" s="54"/>
      <c r="H2" s="54"/>
      <c r="I2" s="54"/>
      <c r="J2" s="56" t="s">
        <v>3</v>
      </c>
      <c r="K2" s="2"/>
      <c r="L2" s="2"/>
      <c r="M2" s="2"/>
      <c r="N2" s="3"/>
      <c r="O2" s="3"/>
      <c r="P2" s="3"/>
      <c r="Q2" s="3"/>
      <c r="R2" s="3"/>
      <c r="S2" s="3"/>
      <c r="T2" s="3"/>
      <c r="AC2" s="139"/>
    </row>
    <row r="3" spans="1:29" s="18" customFormat="1" ht="31.5" customHeight="1">
      <c r="A3" s="50" t="s">
        <v>59</v>
      </c>
      <c r="B3" s="51"/>
      <c r="C3" s="51"/>
      <c r="D3" s="51"/>
      <c r="E3" s="51"/>
      <c r="F3" s="51"/>
      <c r="G3" s="51"/>
      <c r="H3" s="51"/>
      <c r="I3" s="51"/>
      <c r="J3" s="52"/>
      <c r="K3" s="19" t="s">
        <v>60</v>
      </c>
      <c r="L3" s="20"/>
      <c r="M3" s="21"/>
      <c r="N3" s="25" t="s">
        <v>61</v>
      </c>
      <c r="O3" s="26"/>
      <c r="P3" s="26"/>
      <c r="Q3" s="26"/>
      <c r="R3" s="26"/>
      <c r="S3" s="26"/>
      <c r="T3" s="27"/>
      <c r="U3" s="31" t="s">
        <v>62</v>
      </c>
      <c r="V3" s="32"/>
      <c r="W3" s="33"/>
      <c r="X3" s="37" t="s">
        <v>45</v>
      </c>
      <c r="Y3" s="38"/>
      <c r="Z3" s="38"/>
      <c r="AA3" s="38"/>
      <c r="AB3" s="38"/>
      <c r="AC3" s="39"/>
    </row>
    <row r="4" spans="1:29" s="4" customFormat="1" ht="40.5" customHeight="1">
      <c r="A4" s="57" t="s">
        <v>4</v>
      </c>
      <c r="B4" s="58"/>
      <c r="C4" s="58" t="s">
        <v>5</v>
      </c>
      <c r="D4" s="58"/>
      <c r="E4" s="58"/>
      <c r="F4" s="58" t="s">
        <v>6</v>
      </c>
      <c r="G4" s="58"/>
      <c r="H4" s="58"/>
      <c r="I4" s="58"/>
      <c r="J4" s="59" t="s">
        <v>7</v>
      </c>
      <c r="K4" s="22" t="s">
        <v>8</v>
      </c>
      <c r="L4" s="17" t="s">
        <v>63</v>
      </c>
      <c r="M4" s="23"/>
      <c r="N4" s="28" t="s">
        <v>68</v>
      </c>
      <c r="O4" s="15" t="s">
        <v>9</v>
      </c>
      <c r="P4" s="16"/>
      <c r="Q4" s="6" t="s">
        <v>10</v>
      </c>
      <c r="R4" s="14" t="s">
        <v>11</v>
      </c>
      <c r="S4" s="14"/>
      <c r="T4" s="29" t="s">
        <v>7</v>
      </c>
      <c r="U4" s="34" t="s">
        <v>44</v>
      </c>
      <c r="V4" s="13" t="s">
        <v>37</v>
      </c>
      <c r="W4" s="35"/>
      <c r="X4" s="40" t="s">
        <v>46</v>
      </c>
      <c r="Y4" s="8" t="s">
        <v>47</v>
      </c>
      <c r="Z4" s="8" t="s">
        <v>48</v>
      </c>
      <c r="AA4" s="8" t="s">
        <v>49</v>
      </c>
      <c r="AB4" s="8" t="s">
        <v>50</v>
      </c>
      <c r="AC4" s="41" t="s">
        <v>7</v>
      </c>
    </row>
    <row r="5" spans="1:29" s="4" customFormat="1" ht="42.75">
      <c r="A5" s="60">
        <v>2011</v>
      </c>
      <c r="B5" s="61">
        <v>2012</v>
      </c>
      <c r="C5" s="61">
        <v>2011</v>
      </c>
      <c r="D5" s="61">
        <v>2012</v>
      </c>
      <c r="E5" s="61" t="s">
        <v>12</v>
      </c>
      <c r="F5" s="61">
        <v>2011</v>
      </c>
      <c r="G5" s="61">
        <v>2012</v>
      </c>
      <c r="H5" s="61" t="s">
        <v>13</v>
      </c>
      <c r="I5" s="61" t="s">
        <v>14</v>
      </c>
      <c r="J5" s="62" t="s">
        <v>15</v>
      </c>
      <c r="K5" s="22"/>
      <c r="L5" s="5" t="s">
        <v>16</v>
      </c>
      <c r="M5" s="24" t="s">
        <v>17</v>
      </c>
      <c r="N5" s="28"/>
      <c r="O5" s="6" t="s">
        <v>16</v>
      </c>
      <c r="P5" s="6" t="s">
        <v>35</v>
      </c>
      <c r="Q5" s="6" t="s">
        <v>18</v>
      </c>
      <c r="R5" s="6" t="s">
        <v>17</v>
      </c>
      <c r="S5" s="6" t="s">
        <v>16</v>
      </c>
      <c r="T5" s="30" t="s">
        <v>17</v>
      </c>
      <c r="U5" s="34"/>
      <c r="V5" s="7" t="s">
        <v>16</v>
      </c>
      <c r="W5" s="36" t="s">
        <v>17</v>
      </c>
      <c r="X5" s="40" t="s">
        <v>16</v>
      </c>
      <c r="Y5" s="8" t="s">
        <v>17</v>
      </c>
      <c r="Z5" s="8" t="s">
        <v>17</v>
      </c>
      <c r="AA5" s="8" t="s">
        <v>16</v>
      </c>
      <c r="AB5" s="8" t="s">
        <v>17</v>
      </c>
      <c r="AC5" s="41" t="s">
        <v>17</v>
      </c>
    </row>
    <row r="6" spans="1:29" s="134" customFormat="1" ht="15" thickBot="1">
      <c r="A6" s="126" t="s">
        <v>19</v>
      </c>
      <c r="B6" s="127" t="s">
        <v>20</v>
      </c>
      <c r="C6" s="127" t="s">
        <v>21</v>
      </c>
      <c r="D6" s="127" t="s">
        <v>22</v>
      </c>
      <c r="E6" s="127" t="s">
        <v>23</v>
      </c>
      <c r="F6" s="127" t="s">
        <v>24</v>
      </c>
      <c r="G6" s="127" t="s">
        <v>25</v>
      </c>
      <c r="H6" s="127" t="s">
        <v>26</v>
      </c>
      <c r="I6" s="127" t="s">
        <v>27</v>
      </c>
      <c r="J6" s="128" t="s">
        <v>28</v>
      </c>
      <c r="K6" s="129" t="s">
        <v>29</v>
      </c>
      <c r="L6" s="130" t="s">
        <v>30</v>
      </c>
      <c r="M6" s="131" t="s">
        <v>31</v>
      </c>
      <c r="N6" s="132" t="s">
        <v>32</v>
      </c>
      <c r="O6" s="133" t="s">
        <v>33</v>
      </c>
      <c r="P6" s="133" t="s">
        <v>36</v>
      </c>
      <c r="Q6" s="133" t="s">
        <v>34</v>
      </c>
      <c r="R6" s="42" t="s">
        <v>41</v>
      </c>
      <c r="S6" s="42" t="s">
        <v>42</v>
      </c>
      <c r="T6" s="43" t="s">
        <v>43</v>
      </c>
      <c r="U6" s="44" t="s">
        <v>38</v>
      </c>
      <c r="V6" s="45" t="s">
        <v>39</v>
      </c>
      <c r="W6" s="46" t="s">
        <v>40</v>
      </c>
      <c r="X6" s="47" t="s">
        <v>51</v>
      </c>
      <c r="Y6" s="48" t="s">
        <v>52</v>
      </c>
      <c r="Z6" s="48" t="s">
        <v>53</v>
      </c>
      <c r="AA6" s="48" t="s">
        <v>54</v>
      </c>
      <c r="AB6" s="48" t="s">
        <v>55</v>
      </c>
      <c r="AC6" s="49" t="s">
        <v>56</v>
      </c>
    </row>
    <row r="7" spans="1:29" ht="15">
      <c r="A7" s="63">
        <v>75000</v>
      </c>
      <c r="B7" s="64">
        <v>75000</v>
      </c>
      <c r="C7" s="64">
        <v>3140</v>
      </c>
      <c r="D7" s="64">
        <v>12000</v>
      </c>
      <c r="E7" s="64">
        <v>8860</v>
      </c>
      <c r="F7" s="64">
        <v>58735</v>
      </c>
      <c r="G7" s="64">
        <v>49125</v>
      </c>
      <c r="H7" s="65">
        <v>0.83638375755512051</v>
      </c>
      <c r="I7" s="64">
        <v>-9610</v>
      </c>
      <c r="J7" s="66">
        <v>0.80267155235616172</v>
      </c>
      <c r="K7" s="67">
        <v>14671.755725190853</v>
      </c>
      <c r="L7" s="68">
        <v>14671.755725190853</v>
      </c>
      <c r="M7" s="69">
        <v>0.19562340966921138</v>
      </c>
      <c r="N7" s="70">
        <v>14700</v>
      </c>
      <c r="O7" s="71">
        <v>89700</v>
      </c>
      <c r="P7" s="72">
        <f>O7/A7</f>
        <v>1.196</v>
      </c>
      <c r="Q7" s="71">
        <v>58753.5</v>
      </c>
      <c r="R7" s="73">
        <v>1.0003149740359241</v>
      </c>
      <c r="S7" s="71">
        <v>18.5</v>
      </c>
      <c r="T7" s="74">
        <v>0.95999517661796929</v>
      </c>
      <c r="U7" s="75">
        <v>14067</v>
      </c>
      <c r="V7" s="76">
        <v>633</v>
      </c>
      <c r="W7" s="77">
        <v>8.4399999999999996E-3</v>
      </c>
      <c r="X7" s="78">
        <v>93467.400000000009</v>
      </c>
      <c r="Y7" s="79">
        <v>1.246232</v>
      </c>
      <c r="Z7" s="80">
        <v>5.0439999999999999E-2</v>
      </c>
      <c r="AA7" s="81">
        <v>61221.147000000004</v>
      </c>
      <c r="AB7" s="79">
        <v>1.042328202945433</v>
      </c>
      <c r="AC7" s="82">
        <v>1.0003149740359243</v>
      </c>
    </row>
    <row r="8" spans="1:29" ht="15">
      <c r="A8" s="83">
        <v>80000</v>
      </c>
      <c r="B8" s="84">
        <v>80000</v>
      </c>
      <c r="C8" s="84">
        <v>4156</v>
      </c>
      <c r="D8" s="84">
        <v>12800</v>
      </c>
      <c r="E8" s="84">
        <v>8644</v>
      </c>
      <c r="F8" s="84">
        <v>61844</v>
      </c>
      <c r="G8" s="84">
        <v>52400</v>
      </c>
      <c r="H8" s="85">
        <v>0.84729318931505082</v>
      </c>
      <c r="I8" s="84">
        <v>-9444</v>
      </c>
      <c r="J8" s="86">
        <v>0.81314125654035585</v>
      </c>
      <c r="K8" s="87">
        <v>14418.320610687037</v>
      </c>
      <c r="L8" s="88">
        <v>14418.320610687037</v>
      </c>
      <c r="M8" s="89">
        <v>0.18022900763358796</v>
      </c>
      <c r="N8" s="90">
        <v>14700</v>
      </c>
      <c r="O8" s="91">
        <v>94700</v>
      </c>
      <c r="P8" s="92">
        <f t="shared" ref="P8:P60" si="0">O8/A8</f>
        <v>1.1837500000000001</v>
      </c>
      <c r="Q8" s="91">
        <v>62028.5</v>
      </c>
      <c r="R8" s="93">
        <v>1.0029833128516914</v>
      </c>
      <c r="S8" s="91">
        <v>184.5</v>
      </c>
      <c r="T8" s="94">
        <v>0.96255596242964625</v>
      </c>
      <c r="U8" s="95">
        <v>13367</v>
      </c>
      <c r="V8" s="96">
        <v>1333</v>
      </c>
      <c r="W8" s="97">
        <v>1.66625E-2</v>
      </c>
      <c r="X8" s="98">
        <v>98677.400000000009</v>
      </c>
      <c r="Y8" s="99">
        <v>1.2334675000000002</v>
      </c>
      <c r="Z8" s="100">
        <v>5.8662500000000006E-2</v>
      </c>
      <c r="AA8" s="101">
        <v>64633.697</v>
      </c>
      <c r="AB8" s="99">
        <v>1.0451086119914623</v>
      </c>
      <c r="AC8" s="102">
        <v>1.0029833128516912</v>
      </c>
    </row>
    <row r="9" spans="1:29" ht="15">
      <c r="A9" s="83">
        <v>85000</v>
      </c>
      <c r="B9" s="84">
        <v>85000</v>
      </c>
      <c r="C9" s="84">
        <v>5172</v>
      </c>
      <c r="D9" s="84">
        <v>13600</v>
      </c>
      <c r="E9" s="84">
        <v>8428</v>
      </c>
      <c r="F9" s="84">
        <v>64953</v>
      </c>
      <c r="G9" s="84">
        <v>55675</v>
      </c>
      <c r="H9" s="85">
        <v>0.85715825289055159</v>
      </c>
      <c r="I9" s="84">
        <v>-9278</v>
      </c>
      <c r="J9" s="86">
        <v>0.82260868799477116</v>
      </c>
      <c r="K9" s="87">
        <v>14164.885496183218</v>
      </c>
      <c r="L9" s="88">
        <v>14164.885496183218</v>
      </c>
      <c r="M9" s="89">
        <v>0.16664571171980258</v>
      </c>
      <c r="N9" s="90">
        <v>14400</v>
      </c>
      <c r="O9" s="91">
        <v>99400</v>
      </c>
      <c r="P9" s="92">
        <f t="shared" si="0"/>
        <v>1.1694117647058824</v>
      </c>
      <c r="Q9" s="91">
        <v>65107</v>
      </c>
      <c r="R9" s="93">
        <v>1.002370945144951</v>
      </c>
      <c r="S9" s="91">
        <v>154</v>
      </c>
      <c r="T9" s="94">
        <v>0.96196827749035596</v>
      </c>
      <c r="U9" s="95">
        <v>12709</v>
      </c>
      <c r="V9" s="96">
        <v>1691</v>
      </c>
      <c r="W9" s="97">
        <v>1.9894117647058823E-2</v>
      </c>
      <c r="X9" s="98">
        <v>103574.8</v>
      </c>
      <c r="Y9" s="99">
        <v>1.2185270588235295</v>
      </c>
      <c r="Z9" s="100">
        <v>6.1894117647058822E-2</v>
      </c>
      <c r="AA9" s="101">
        <v>67841.494000000006</v>
      </c>
      <c r="AB9" s="99">
        <v>1.0444705248410391</v>
      </c>
      <c r="AC9" s="102">
        <v>1.0023709451449512</v>
      </c>
    </row>
    <row r="10" spans="1:29" ht="15">
      <c r="A10" s="83">
        <v>90000</v>
      </c>
      <c r="B10" s="84">
        <v>90000</v>
      </c>
      <c r="C10" s="84">
        <v>6188</v>
      </c>
      <c r="D10" s="84">
        <v>14400</v>
      </c>
      <c r="E10" s="84">
        <v>8212</v>
      </c>
      <c r="F10" s="84">
        <v>68062</v>
      </c>
      <c r="G10" s="84">
        <v>58950</v>
      </c>
      <c r="H10" s="85">
        <v>0.86612206517586909</v>
      </c>
      <c r="I10" s="84">
        <v>-9112</v>
      </c>
      <c r="J10" s="86">
        <v>0.8312111949864387</v>
      </c>
      <c r="K10" s="87">
        <v>13911.450381679402</v>
      </c>
      <c r="L10" s="88">
        <v>13911.450381679402</v>
      </c>
      <c r="M10" s="89">
        <v>0.15457167090754892</v>
      </c>
      <c r="N10" s="90">
        <v>14100</v>
      </c>
      <c r="O10" s="91">
        <v>104100</v>
      </c>
      <c r="P10" s="92">
        <f t="shared" si="0"/>
        <v>1.1566666666666667</v>
      </c>
      <c r="Q10" s="91">
        <v>68185.5</v>
      </c>
      <c r="R10" s="93">
        <v>1.0018145220534218</v>
      </c>
      <c r="S10" s="91">
        <v>123.5</v>
      </c>
      <c r="T10" s="94">
        <v>0.96143428220098059</v>
      </c>
      <c r="U10" s="95">
        <v>12051</v>
      </c>
      <c r="V10" s="96">
        <v>2049</v>
      </c>
      <c r="W10" s="97">
        <v>2.2766666666666668E-2</v>
      </c>
      <c r="X10" s="98">
        <v>108472.2</v>
      </c>
      <c r="Y10" s="99">
        <v>1.2052466666666666</v>
      </c>
      <c r="Z10" s="100">
        <v>6.4766666666666667E-2</v>
      </c>
      <c r="AA10" s="101">
        <v>71049.290999999997</v>
      </c>
      <c r="AB10" s="99">
        <v>1.0438907319796655</v>
      </c>
      <c r="AC10" s="102">
        <v>1.0018145220534218</v>
      </c>
    </row>
    <row r="11" spans="1:29" ht="15">
      <c r="A11" s="83">
        <v>95000</v>
      </c>
      <c r="B11" s="84">
        <v>95000</v>
      </c>
      <c r="C11" s="84">
        <v>7204</v>
      </c>
      <c r="D11" s="84">
        <v>15200</v>
      </c>
      <c r="E11" s="84">
        <v>7996</v>
      </c>
      <c r="F11" s="84">
        <v>71171</v>
      </c>
      <c r="G11" s="84">
        <v>62225</v>
      </c>
      <c r="H11" s="85">
        <v>0.87430273566480732</v>
      </c>
      <c r="I11" s="84">
        <v>-8946</v>
      </c>
      <c r="J11" s="86">
        <v>0.83906212635778055</v>
      </c>
      <c r="K11" s="87">
        <v>13658.015267175586</v>
      </c>
      <c r="L11" s="88">
        <v>13658.015267175586</v>
      </c>
      <c r="M11" s="89">
        <v>0.143768581759743</v>
      </c>
      <c r="N11" s="90">
        <v>13800</v>
      </c>
      <c r="O11" s="91">
        <v>108800</v>
      </c>
      <c r="P11" s="92">
        <f t="shared" si="0"/>
        <v>1.1452631578947368</v>
      </c>
      <c r="Q11" s="91">
        <v>71264</v>
      </c>
      <c r="R11" s="93">
        <v>1.0013067120034846</v>
      </c>
      <c r="S11" s="91">
        <v>93</v>
      </c>
      <c r="T11" s="94">
        <v>0.96094694050238449</v>
      </c>
      <c r="U11" s="95">
        <v>11393</v>
      </c>
      <c r="V11" s="96">
        <v>2407</v>
      </c>
      <c r="W11" s="97">
        <v>2.5336842105263158E-2</v>
      </c>
      <c r="X11" s="98">
        <v>113369.60000000001</v>
      </c>
      <c r="Y11" s="99">
        <v>1.1933642105263158</v>
      </c>
      <c r="Z11" s="100">
        <v>6.7336842105263167E-2</v>
      </c>
      <c r="AA11" s="101">
        <v>74257.088000000003</v>
      </c>
      <c r="AB11" s="99">
        <v>1.0433615939076311</v>
      </c>
      <c r="AC11" s="102">
        <v>1.0013067120034846</v>
      </c>
    </row>
    <row r="12" spans="1:29" ht="15">
      <c r="A12" s="83">
        <v>100000</v>
      </c>
      <c r="B12" s="84">
        <v>100000</v>
      </c>
      <c r="C12" s="84">
        <v>8220</v>
      </c>
      <c r="D12" s="84">
        <v>16000</v>
      </c>
      <c r="E12" s="84">
        <v>7780</v>
      </c>
      <c r="F12" s="84">
        <v>74280</v>
      </c>
      <c r="G12" s="84">
        <v>65500</v>
      </c>
      <c r="H12" s="85">
        <v>0.88179859989229936</v>
      </c>
      <c r="I12" s="84">
        <v>-8780</v>
      </c>
      <c r="J12" s="86">
        <v>0.84625585402331993</v>
      </c>
      <c r="K12" s="87">
        <v>13404.580152671768</v>
      </c>
      <c r="L12" s="88">
        <v>13404.580152671768</v>
      </c>
      <c r="M12" s="89">
        <v>0.13404580152671769</v>
      </c>
      <c r="N12" s="90">
        <v>13500</v>
      </c>
      <c r="O12" s="91">
        <v>113500</v>
      </c>
      <c r="P12" s="92">
        <f t="shared" si="0"/>
        <v>1.135</v>
      </c>
      <c r="Q12" s="91">
        <v>74342.5</v>
      </c>
      <c r="R12" s="93">
        <v>1.0008414108777599</v>
      </c>
      <c r="S12" s="91">
        <v>62.5</v>
      </c>
      <c r="T12" s="94">
        <v>0.96050039431646816</v>
      </c>
      <c r="U12" s="95">
        <v>10735</v>
      </c>
      <c r="V12" s="96">
        <v>2765</v>
      </c>
      <c r="W12" s="97">
        <v>2.7650000000000001E-2</v>
      </c>
      <c r="X12" s="98">
        <v>118267</v>
      </c>
      <c r="Y12" s="99">
        <v>1.1826700000000001</v>
      </c>
      <c r="Z12" s="100">
        <v>6.9650000000000004E-2</v>
      </c>
      <c r="AA12" s="101">
        <v>77464.884999999995</v>
      </c>
      <c r="AB12" s="99">
        <v>1.0428767501346257</v>
      </c>
      <c r="AC12" s="102">
        <v>1.0008414108777597</v>
      </c>
    </row>
    <row r="13" spans="1:29" ht="15">
      <c r="A13" s="83">
        <v>105000</v>
      </c>
      <c r="B13" s="84">
        <v>105000</v>
      </c>
      <c r="C13" s="84">
        <v>9236</v>
      </c>
      <c r="D13" s="84">
        <v>16800</v>
      </c>
      <c r="E13" s="84">
        <v>7564</v>
      </c>
      <c r="F13" s="84">
        <v>77389</v>
      </c>
      <c r="G13" s="84">
        <v>68775</v>
      </c>
      <c r="H13" s="85">
        <v>0.88869219139671007</v>
      </c>
      <c r="I13" s="84">
        <v>-8614</v>
      </c>
      <c r="J13" s="86">
        <v>0.85287158483369485</v>
      </c>
      <c r="K13" s="87">
        <v>13151.145038167951</v>
      </c>
      <c r="L13" s="88">
        <v>13151.145038167951</v>
      </c>
      <c r="M13" s="89">
        <v>0.12524900036350431</v>
      </c>
      <c r="N13" s="90">
        <v>13200</v>
      </c>
      <c r="O13" s="91">
        <v>118200</v>
      </c>
      <c r="P13" s="92">
        <f t="shared" si="0"/>
        <v>1.1257142857142857</v>
      </c>
      <c r="Q13" s="91">
        <v>77421</v>
      </c>
      <c r="R13" s="93">
        <v>1.0004134954580108</v>
      </c>
      <c r="S13" s="91">
        <v>32</v>
      </c>
      <c r="T13" s="94">
        <v>0.96008972692707373</v>
      </c>
      <c r="U13" s="95">
        <v>10077</v>
      </c>
      <c r="V13" s="96">
        <v>3123</v>
      </c>
      <c r="W13" s="97">
        <v>2.9742857142857144E-2</v>
      </c>
      <c r="X13" s="98">
        <v>123164.40000000001</v>
      </c>
      <c r="Y13" s="99">
        <v>1.1729942857142859</v>
      </c>
      <c r="Z13" s="100">
        <v>7.174285714285715E-2</v>
      </c>
      <c r="AA13" s="101">
        <v>80672.682000000001</v>
      </c>
      <c r="AB13" s="99">
        <v>1.0424308622672473</v>
      </c>
      <c r="AC13" s="102">
        <v>1.0004134954580108</v>
      </c>
    </row>
    <row r="14" spans="1:29" ht="15">
      <c r="A14" s="83">
        <v>110000</v>
      </c>
      <c r="B14" s="84">
        <v>110000</v>
      </c>
      <c r="C14" s="84">
        <v>10252</v>
      </c>
      <c r="D14" s="84">
        <v>17600</v>
      </c>
      <c r="E14" s="84">
        <v>7348</v>
      </c>
      <c r="F14" s="84">
        <v>80498</v>
      </c>
      <c r="G14" s="84">
        <v>72050</v>
      </c>
      <c r="H14" s="85">
        <v>0.89505329324952176</v>
      </c>
      <c r="I14" s="84">
        <v>-8448</v>
      </c>
      <c r="J14" s="86">
        <v>0.85897628910702661</v>
      </c>
      <c r="K14" s="87">
        <v>12897.709923664133</v>
      </c>
      <c r="L14" s="88">
        <v>12897.709923664133</v>
      </c>
      <c r="M14" s="89">
        <v>0.11725190839694667</v>
      </c>
      <c r="N14" s="90">
        <v>12900</v>
      </c>
      <c r="O14" s="91">
        <v>122900</v>
      </c>
      <c r="P14" s="92">
        <f t="shared" si="0"/>
        <v>1.1172727272727272</v>
      </c>
      <c r="Q14" s="91">
        <v>80499.5</v>
      </c>
      <c r="R14" s="93">
        <v>1.0000186340033292</v>
      </c>
      <c r="S14" s="91">
        <v>1.5</v>
      </c>
      <c r="T14" s="94">
        <v>0.95971078119321418</v>
      </c>
      <c r="U14" s="95">
        <v>9419</v>
      </c>
      <c r="V14" s="96">
        <v>3481</v>
      </c>
      <c r="W14" s="97">
        <v>3.1645454545454546E-2</v>
      </c>
      <c r="X14" s="98">
        <v>128061.8</v>
      </c>
      <c r="Y14" s="99">
        <v>1.1641981818181819</v>
      </c>
      <c r="Z14" s="100">
        <v>7.3645454545454542E-2</v>
      </c>
      <c r="AA14" s="101">
        <v>83880.479000000007</v>
      </c>
      <c r="AB14" s="99">
        <v>1.0420194166314691</v>
      </c>
      <c r="AC14" s="102">
        <v>1.0000186340033292</v>
      </c>
    </row>
    <row r="15" spans="1:29" ht="15">
      <c r="A15" s="83">
        <v>115000</v>
      </c>
      <c r="B15" s="84">
        <v>115000</v>
      </c>
      <c r="C15" s="84">
        <v>11268</v>
      </c>
      <c r="D15" s="84">
        <v>18400</v>
      </c>
      <c r="E15" s="84">
        <v>7132</v>
      </c>
      <c r="F15" s="84">
        <v>83607</v>
      </c>
      <c r="G15" s="84">
        <v>75325</v>
      </c>
      <c r="H15" s="85">
        <v>0.900941308742091</v>
      </c>
      <c r="I15" s="84">
        <v>-8282</v>
      </c>
      <c r="J15" s="86">
        <v>0.86462697576016412</v>
      </c>
      <c r="K15" s="87">
        <v>12644.274809160317</v>
      </c>
      <c r="L15" s="88">
        <v>12644.274809160317</v>
      </c>
      <c r="M15" s="89">
        <v>0.10995021573182884</v>
      </c>
      <c r="N15" s="90">
        <v>12900</v>
      </c>
      <c r="O15" s="91">
        <v>127900</v>
      </c>
      <c r="P15" s="92">
        <f t="shared" si="0"/>
        <v>1.1121739130434782</v>
      </c>
      <c r="Q15" s="91">
        <v>83774.5</v>
      </c>
      <c r="R15" s="93">
        <v>1.0020034207662039</v>
      </c>
      <c r="S15" s="91">
        <v>167.5</v>
      </c>
      <c r="T15" s="94">
        <v>0.96161556695413031</v>
      </c>
      <c r="U15" s="95">
        <v>8719</v>
      </c>
      <c r="V15" s="96">
        <v>4181</v>
      </c>
      <c r="W15" s="97">
        <v>3.6356521739130433E-2</v>
      </c>
      <c r="X15" s="98">
        <v>133271.80000000002</v>
      </c>
      <c r="Y15" s="99">
        <v>1.1588852173913045</v>
      </c>
      <c r="Z15" s="100">
        <v>7.8356521739130436E-2</v>
      </c>
      <c r="AA15" s="101">
        <v>87293.02900000001</v>
      </c>
      <c r="AB15" s="99">
        <v>1.0440875644383845</v>
      </c>
      <c r="AC15" s="102">
        <v>1.0020034207662039</v>
      </c>
    </row>
    <row r="16" spans="1:29" ht="15">
      <c r="A16" s="83">
        <v>120000</v>
      </c>
      <c r="B16" s="84">
        <v>120000</v>
      </c>
      <c r="C16" s="84">
        <v>12284</v>
      </c>
      <c r="D16" s="84">
        <v>19200</v>
      </c>
      <c r="E16" s="84">
        <v>6916</v>
      </c>
      <c r="F16" s="84">
        <v>86716</v>
      </c>
      <c r="G16" s="84">
        <v>78600</v>
      </c>
      <c r="H16" s="85">
        <v>0.90640712209972785</v>
      </c>
      <c r="I16" s="84">
        <v>-8116</v>
      </c>
      <c r="J16" s="86">
        <v>0.86987247802277146</v>
      </c>
      <c r="K16" s="87">
        <v>12390.839694656501</v>
      </c>
      <c r="L16" s="88">
        <v>12390.839694656501</v>
      </c>
      <c r="M16" s="89">
        <v>0.10325699745547084</v>
      </c>
      <c r="N16" s="90">
        <v>12600</v>
      </c>
      <c r="O16" s="91">
        <v>132600</v>
      </c>
      <c r="P16" s="92">
        <f t="shared" si="0"/>
        <v>1.105</v>
      </c>
      <c r="Q16" s="91">
        <v>86853</v>
      </c>
      <c r="R16" s="93">
        <v>1.0015798699201992</v>
      </c>
      <c r="S16" s="91">
        <v>137</v>
      </c>
      <c r="T16" s="94">
        <v>0.96120908821516238</v>
      </c>
      <c r="U16" s="95">
        <v>8060.9999999999991</v>
      </c>
      <c r="V16" s="96">
        <v>4539.0000000000009</v>
      </c>
      <c r="W16" s="97">
        <v>3.7825000000000004E-2</v>
      </c>
      <c r="X16" s="98">
        <v>138169.20000000001</v>
      </c>
      <c r="Y16" s="99">
        <v>1.15141</v>
      </c>
      <c r="Z16" s="100">
        <v>7.9825000000000007E-2</v>
      </c>
      <c r="AA16" s="101">
        <v>90500.826000000015</v>
      </c>
      <c r="AB16" s="99">
        <v>1.0436462244568478</v>
      </c>
      <c r="AC16" s="102">
        <v>1.0015798699201994</v>
      </c>
    </row>
    <row r="17" spans="1:29" ht="15">
      <c r="A17" s="83">
        <v>125000</v>
      </c>
      <c r="B17" s="84">
        <v>125000</v>
      </c>
      <c r="C17" s="84">
        <v>13300</v>
      </c>
      <c r="D17" s="84">
        <v>20000</v>
      </c>
      <c r="E17" s="84">
        <v>6700</v>
      </c>
      <c r="F17" s="84">
        <v>89825</v>
      </c>
      <c r="G17" s="84">
        <v>81875</v>
      </c>
      <c r="H17" s="85">
        <v>0.91149457278040635</v>
      </c>
      <c r="I17" s="84">
        <v>-7950</v>
      </c>
      <c r="J17" s="86">
        <v>0.87475486831133042</v>
      </c>
      <c r="K17" s="87">
        <v>12137.404580152683</v>
      </c>
      <c r="L17" s="88">
        <v>12137.404580152683</v>
      </c>
      <c r="M17" s="89">
        <v>9.7099236641221456E-2</v>
      </c>
      <c r="N17" s="90">
        <v>12300</v>
      </c>
      <c r="O17" s="91">
        <v>137300</v>
      </c>
      <c r="P17" s="92">
        <f t="shared" si="0"/>
        <v>1.0984</v>
      </c>
      <c r="Q17" s="91">
        <v>89931.5</v>
      </c>
      <c r="R17" s="93">
        <v>1.0011856387419984</v>
      </c>
      <c r="S17" s="91">
        <v>106.5</v>
      </c>
      <c r="T17" s="94">
        <v>0.96083074735316543</v>
      </c>
      <c r="U17" s="95">
        <v>7403</v>
      </c>
      <c r="V17" s="96">
        <v>4897</v>
      </c>
      <c r="W17" s="97">
        <v>3.9176000000000002E-2</v>
      </c>
      <c r="X17" s="98">
        <v>143066.6</v>
      </c>
      <c r="Y17" s="99">
        <v>1.1445328000000001</v>
      </c>
      <c r="Z17" s="100">
        <v>8.1175999999999998E-2</v>
      </c>
      <c r="AA17" s="101">
        <v>93708.622999999992</v>
      </c>
      <c r="AB17" s="99">
        <v>1.0432354355691622</v>
      </c>
      <c r="AC17" s="102">
        <v>1.0011856387419982</v>
      </c>
    </row>
    <row r="18" spans="1:29" ht="15">
      <c r="A18" s="83">
        <v>130000</v>
      </c>
      <c r="B18" s="84">
        <v>130000</v>
      </c>
      <c r="C18" s="84">
        <v>14316</v>
      </c>
      <c r="D18" s="84">
        <v>20800</v>
      </c>
      <c r="E18" s="84">
        <v>6484</v>
      </c>
      <c r="F18" s="84">
        <v>92934</v>
      </c>
      <c r="G18" s="84">
        <v>85150</v>
      </c>
      <c r="H18" s="85">
        <v>0.91624163384767687</v>
      </c>
      <c r="I18" s="84">
        <v>-7784</v>
      </c>
      <c r="J18" s="86">
        <v>0.87931058910525606</v>
      </c>
      <c r="K18" s="87">
        <v>11883.969465648866</v>
      </c>
      <c r="L18" s="88">
        <v>11883.969465648866</v>
      </c>
      <c r="M18" s="89">
        <v>9.1415149735760509E-2</v>
      </c>
      <c r="N18" s="90">
        <v>11900</v>
      </c>
      <c r="O18" s="91">
        <v>141900</v>
      </c>
      <c r="P18" s="92">
        <f t="shared" si="0"/>
        <v>1.0915384615384616</v>
      </c>
      <c r="Q18" s="91">
        <v>92944.5</v>
      </c>
      <c r="R18" s="93">
        <v>1.0001129834075795</v>
      </c>
      <c r="S18" s="91">
        <v>10.5</v>
      </c>
      <c r="T18" s="94">
        <v>0.95980132764642945</v>
      </c>
      <c r="U18" s="95">
        <v>6759</v>
      </c>
      <c r="V18" s="96">
        <v>5141</v>
      </c>
      <c r="W18" s="97">
        <v>3.9546153846153849E-2</v>
      </c>
      <c r="X18" s="98">
        <v>147859.80000000002</v>
      </c>
      <c r="Y18" s="99">
        <v>1.1373830769230771</v>
      </c>
      <c r="Z18" s="100">
        <v>8.1546153846153852E-2</v>
      </c>
      <c r="AA18" s="101">
        <v>96848.169000000009</v>
      </c>
      <c r="AB18" s="99">
        <v>1.042117728710698</v>
      </c>
      <c r="AC18" s="102">
        <v>1.0001129834075795</v>
      </c>
    </row>
    <row r="19" spans="1:29" ht="15">
      <c r="A19" s="83">
        <v>135000</v>
      </c>
      <c r="B19" s="84">
        <v>135000</v>
      </c>
      <c r="C19" s="84">
        <v>15332</v>
      </c>
      <c r="D19" s="84">
        <v>21600</v>
      </c>
      <c r="E19" s="84">
        <v>6268</v>
      </c>
      <c r="F19" s="84">
        <v>96043</v>
      </c>
      <c r="G19" s="84">
        <v>88425</v>
      </c>
      <c r="H19" s="85">
        <v>0.92068136147350665</v>
      </c>
      <c r="I19" s="84">
        <v>-7618</v>
      </c>
      <c r="J19" s="86">
        <v>0.88357136417802939</v>
      </c>
      <c r="K19" s="87">
        <v>11630.534351145048</v>
      </c>
      <c r="L19" s="88">
        <v>11630.534351145048</v>
      </c>
      <c r="M19" s="89">
        <v>8.6152106304778139E-2</v>
      </c>
      <c r="N19" s="90">
        <v>11900</v>
      </c>
      <c r="O19" s="91">
        <v>146900</v>
      </c>
      <c r="P19" s="92">
        <f t="shared" si="0"/>
        <v>1.0881481481481481</v>
      </c>
      <c r="Q19" s="91">
        <v>96219.5</v>
      </c>
      <c r="R19" s="93">
        <v>1.0018377185219121</v>
      </c>
      <c r="S19" s="91">
        <v>176.5</v>
      </c>
      <c r="T19" s="94">
        <v>0.96145654368705569</v>
      </c>
      <c r="U19" s="95">
        <v>6058.9999999999982</v>
      </c>
      <c r="V19" s="96">
        <v>5841.0000000000018</v>
      </c>
      <c r="W19" s="97">
        <v>4.3266666666666682E-2</v>
      </c>
      <c r="X19" s="98">
        <v>153069.80000000002</v>
      </c>
      <c r="Y19" s="99">
        <v>1.1338503703703704</v>
      </c>
      <c r="Z19" s="100">
        <v>8.5266666666666685E-2</v>
      </c>
      <c r="AA19" s="101">
        <v>100260.71900000001</v>
      </c>
      <c r="AB19" s="99">
        <v>1.0439149026998324</v>
      </c>
      <c r="AC19" s="102">
        <v>1.0018377185219121</v>
      </c>
    </row>
    <row r="20" spans="1:29" ht="15">
      <c r="A20" s="83">
        <v>140000</v>
      </c>
      <c r="B20" s="84">
        <v>140000</v>
      </c>
      <c r="C20" s="84">
        <v>16348</v>
      </c>
      <c r="D20" s="84">
        <v>22400</v>
      </c>
      <c r="E20" s="84">
        <v>6052</v>
      </c>
      <c r="F20" s="84">
        <v>99152</v>
      </c>
      <c r="G20" s="84">
        <v>91700</v>
      </c>
      <c r="H20" s="85">
        <v>0.92484266580603514</v>
      </c>
      <c r="I20" s="84">
        <v>-7452</v>
      </c>
      <c r="J20" s="86">
        <v>0.88756493839350781</v>
      </c>
      <c r="K20" s="87">
        <v>11377.099236641232</v>
      </c>
      <c r="L20" s="88">
        <v>11377.099236641232</v>
      </c>
      <c r="M20" s="89">
        <v>8.1264994547437366E-2</v>
      </c>
      <c r="N20" s="90">
        <v>11500</v>
      </c>
      <c r="O20" s="91">
        <v>151500</v>
      </c>
      <c r="P20" s="92">
        <f t="shared" si="0"/>
        <v>1.0821428571428571</v>
      </c>
      <c r="Q20" s="91">
        <v>99232.5</v>
      </c>
      <c r="R20" s="93">
        <v>1.0008118847829595</v>
      </c>
      <c r="S20" s="91">
        <v>80.5</v>
      </c>
      <c r="T20" s="94">
        <v>0.96047205833297444</v>
      </c>
      <c r="U20" s="95">
        <v>5414.9999999999982</v>
      </c>
      <c r="V20" s="96">
        <v>6085.0000000000018</v>
      </c>
      <c r="W20" s="97">
        <v>4.3464285714285726E-2</v>
      </c>
      <c r="X20" s="98">
        <v>157863</v>
      </c>
      <c r="Y20" s="99">
        <v>1.1275928571428571</v>
      </c>
      <c r="Z20" s="100">
        <v>8.5464285714285729E-2</v>
      </c>
      <c r="AA20" s="101">
        <v>103400.26499999998</v>
      </c>
      <c r="AB20" s="99">
        <v>1.0428459839438435</v>
      </c>
      <c r="AC20" s="102">
        <v>1.0008118847829592</v>
      </c>
    </row>
    <row r="21" spans="1:29" ht="15">
      <c r="A21" s="83">
        <v>145000</v>
      </c>
      <c r="B21" s="84">
        <v>145000</v>
      </c>
      <c r="C21" s="84">
        <v>17364</v>
      </c>
      <c r="D21" s="84">
        <v>23200</v>
      </c>
      <c r="E21" s="84">
        <v>5836</v>
      </c>
      <c r="F21" s="84">
        <v>102261</v>
      </c>
      <c r="G21" s="84">
        <v>94975</v>
      </c>
      <c r="H21" s="85">
        <v>0.92875094121903756</v>
      </c>
      <c r="I21" s="84">
        <v>-7286</v>
      </c>
      <c r="J21" s="86">
        <v>0.89131568255185945</v>
      </c>
      <c r="K21" s="87">
        <v>11123.664122137416</v>
      </c>
      <c r="L21" s="88">
        <v>11123.664122137416</v>
      </c>
      <c r="M21" s="89">
        <v>7.6714924980258045E-2</v>
      </c>
      <c r="N21" s="90">
        <v>11500</v>
      </c>
      <c r="O21" s="91">
        <v>156500</v>
      </c>
      <c r="P21" s="92">
        <f t="shared" si="0"/>
        <v>1.0793103448275863</v>
      </c>
      <c r="Q21" s="91">
        <v>102507.5</v>
      </c>
      <c r="R21" s="93">
        <v>1.0024104986260647</v>
      </c>
      <c r="S21" s="91">
        <v>246.5</v>
      </c>
      <c r="T21" s="94">
        <v>0.96200623668528273</v>
      </c>
      <c r="U21" s="95">
        <v>4714.9999999999982</v>
      </c>
      <c r="V21" s="96">
        <v>6785.0000000000018</v>
      </c>
      <c r="W21" s="97">
        <v>4.6793103448275877E-2</v>
      </c>
      <c r="X21" s="98">
        <v>163073</v>
      </c>
      <c r="Y21" s="99">
        <v>1.1246413793103449</v>
      </c>
      <c r="Z21" s="100">
        <v>8.8793103448275873E-2</v>
      </c>
      <c r="AA21" s="101">
        <v>106812.815</v>
      </c>
      <c r="AB21" s="99">
        <v>1.0445117395683594</v>
      </c>
      <c r="AC21" s="102">
        <v>1.0024104986260647</v>
      </c>
    </row>
    <row r="22" spans="1:29" ht="15">
      <c r="A22" s="83">
        <v>150000</v>
      </c>
      <c r="B22" s="84">
        <v>150000</v>
      </c>
      <c r="C22" s="84">
        <v>18380</v>
      </c>
      <c r="D22" s="84">
        <v>24000</v>
      </c>
      <c r="E22" s="84">
        <v>5620</v>
      </c>
      <c r="F22" s="84">
        <v>105370</v>
      </c>
      <c r="G22" s="84">
        <v>98250</v>
      </c>
      <c r="H22" s="85">
        <v>0.93242858498623893</v>
      </c>
      <c r="I22" s="84">
        <v>-7120</v>
      </c>
      <c r="J22" s="86">
        <v>0.8948450911576189</v>
      </c>
      <c r="K22" s="87">
        <v>10870.229007633598</v>
      </c>
      <c r="L22" s="88">
        <v>10870.229007633598</v>
      </c>
      <c r="M22" s="89">
        <v>7.2468193384223986E-2</v>
      </c>
      <c r="N22" s="90">
        <v>11000</v>
      </c>
      <c r="O22" s="91">
        <v>161000</v>
      </c>
      <c r="P22" s="92">
        <f t="shared" si="0"/>
        <v>1.0733333333333333</v>
      </c>
      <c r="Q22" s="91">
        <v>105455</v>
      </c>
      <c r="R22" s="93">
        <v>1.0008066812185632</v>
      </c>
      <c r="S22" s="91">
        <v>85</v>
      </c>
      <c r="T22" s="94">
        <v>0.96046706450917774</v>
      </c>
      <c r="U22" s="95">
        <v>4084.9999999999982</v>
      </c>
      <c r="V22" s="96">
        <v>6915.0000000000018</v>
      </c>
      <c r="W22" s="97">
        <v>4.6100000000000009E-2</v>
      </c>
      <c r="X22" s="98">
        <v>167762</v>
      </c>
      <c r="Y22" s="99">
        <v>1.1184133333333333</v>
      </c>
      <c r="Z22" s="100">
        <v>8.8100000000000012E-2</v>
      </c>
      <c r="AA22" s="101">
        <v>109884.11</v>
      </c>
      <c r="AB22" s="99">
        <v>1.0428405618297427</v>
      </c>
      <c r="AC22" s="102">
        <v>1.000806681218563</v>
      </c>
    </row>
    <row r="23" spans="1:29" ht="15">
      <c r="A23" s="83">
        <v>155000</v>
      </c>
      <c r="B23" s="84">
        <v>155000</v>
      </c>
      <c r="C23" s="84">
        <v>19396</v>
      </c>
      <c r="D23" s="84">
        <v>24800</v>
      </c>
      <c r="E23" s="84">
        <v>5404</v>
      </c>
      <c r="F23" s="84">
        <v>108479</v>
      </c>
      <c r="G23" s="84">
        <v>101525</v>
      </c>
      <c r="H23" s="85">
        <v>0.93589542676462723</v>
      </c>
      <c r="I23" s="84">
        <v>-6954</v>
      </c>
      <c r="J23" s="86">
        <v>0.89817219459177278</v>
      </c>
      <c r="K23" s="87">
        <v>10616.793893129781</v>
      </c>
      <c r="L23" s="88">
        <v>10616.793893129781</v>
      </c>
      <c r="M23" s="89">
        <v>6.8495444471805042E-2</v>
      </c>
      <c r="N23" s="90">
        <v>11000</v>
      </c>
      <c r="O23" s="91">
        <v>166000</v>
      </c>
      <c r="P23" s="92">
        <f t="shared" si="0"/>
        <v>1.0709677419354839</v>
      </c>
      <c r="Q23" s="91">
        <v>108730</v>
      </c>
      <c r="R23" s="93">
        <v>1.0023138118898589</v>
      </c>
      <c r="S23" s="91">
        <v>251</v>
      </c>
      <c r="T23" s="94">
        <v>0.96191344711118898</v>
      </c>
      <c r="U23" s="95">
        <v>3384.9999999999982</v>
      </c>
      <c r="V23" s="96">
        <v>7615.0000000000018</v>
      </c>
      <c r="W23" s="97">
        <v>4.9129032258064531E-2</v>
      </c>
      <c r="X23" s="98">
        <v>172972</v>
      </c>
      <c r="Y23" s="99">
        <v>1.1159483870967741</v>
      </c>
      <c r="Z23" s="100">
        <v>9.1129032258064541E-2</v>
      </c>
      <c r="AA23" s="101">
        <v>113296.66</v>
      </c>
      <c r="AB23" s="99">
        <v>1.044410991989233</v>
      </c>
      <c r="AC23" s="102">
        <v>1.0023138118898589</v>
      </c>
    </row>
    <row r="24" spans="1:29" ht="15">
      <c r="A24" s="83">
        <v>160000</v>
      </c>
      <c r="B24" s="84">
        <v>160000</v>
      </c>
      <c r="C24" s="84">
        <v>20412</v>
      </c>
      <c r="D24" s="84">
        <v>25600</v>
      </c>
      <c r="E24" s="84">
        <v>5188</v>
      </c>
      <c r="F24" s="84">
        <v>111588</v>
      </c>
      <c r="G24" s="84">
        <v>104800</v>
      </c>
      <c r="H24" s="85">
        <v>0.93916908628167906</v>
      </c>
      <c r="I24" s="84">
        <v>-6788</v>
      </c>
      <c r="J24" s="86">
        <v>0.90131390238164977</v>
      </c>
      <c r="K24" s="87">
        <v>10363.358778625963</v>
      </c>
      <c r="L24" s="88">
        <v>10363.358778625963</v>
      </c>
      <c r="M24" s="89">
        <v>6.4770992366412275E-2</v>
      </c>
      <c r="N24" s="90">
        <v>10500</v>
      </c>
      <c r="O24" s="91">
        <v>170500</v>
      </c>
      <c r="P24" s="92">
        <f t="shared" si="0"/>
        <v>1.065625</v>
      </c>
      <c r="Q24" s="91">
        <v>111677.5</v>
      </c>
      <c r="R24" s="93">
        <v>1.0008020575689143</v>
      </c>
      <c r="S24" s="91">
        <v>89.5</v>
      </c>
      <c r="T24" s="94">
        <v>0.96046262722544551</v>
      </c>
      <c r="U24" s="95">
        <v>2754.9999999999982</v>
      </c>
      <c r="V24" s="96">
        <v>7745.0000000000018</v>
      </c>
      <c r="W24" s="97">
        <v>4.8406250000000012E-2</v>
      </c>
      <c r="X24" s="98">
        <v>177661</v>
      </c>
      <c r="Y24" s="99">
        <v>1.1103812500000001</v>
      </c>
      <c r="Z24" s="100">
        <v>9.0406250000000021E-2</v>
      </c>
      <c r="AA24" s="101">
        <v>116367.955</v>
      </c>
      <c r="AB24" s="99">
        <v>1.0428357439868086</v>
      </c>
      <c r="AC24" s="102">
        <v>1.000802057568914</v>
      </c>
    </row>
    <row r="25" spans="1:29" ht="15">
      <c r="A25" s="83">
        <v>165000</v>
      </c>
      <c r="B25" s="84">
        <v>165000</v>
      </c>
      <c r="C25" s="84">
        <v>21428</v>
      </c>
      <c r="D25" s="84">
        <v>26400</v>
      </c>
      <c r="E25" s="84">
        <v>4972</v>
      </c>
      <c r="F25" s="84">
        <v>114697</v>
      </c>
      <c r="G25" s="84">
        <v>108075</v>
      </c>
      <c r="H25" s="85">
        <v>0.94226527284933348</v>
      </c>
      <c r="I25" s="84">
        <v>-6622</v>
      </c>
      <c r="J25" s="86">
        <v>0.90428529064235452</v>
      </c>
      <c r="K25" s="87">
        <v>10109.923664122147</v>
      </c>
      <c r="L25" s="88">
        <v>10109.923664122147</v>
      </c>
      <c r="M25" s="89">
        <v>6.1272264631043315E-2</v>
      </c>
      <c r="N25" s="90">
        <v>10500</v>
      </c>
      <c r="O25" s="91">
        <v>175500</v>
      </c>
      <c r="P25" s="92">
        <f t="shared" si="0"/>
        <v>1.0636363636363637</v>
      </c>
      <c r="Q25" s="91">
        <v>114952.5</v>
      </c>
      <c r="R25" s="93">
        <v>1.0022276083942911</v>
      </c>
      <c r="S25" s="91">
        <v>255.5</v>
      </c>
      <c r="T25" s="94">
        <v>0.96183071822868627</v>
      </c>
      <c r="U25" s="95">
        <v>2054.9999999999982</v>
      </c>
      <c r="V25" s="96">
        <v>8445.0000000000018</v>
      </c>
      <c r="W25" s="97">
        <v>5.1181818181818189E-2</v>
      </c>
      <c r="X25" s="98">
        <v>182871</v>
      </c>
      <c r="Y25" s="99">
        <v>1.1083090909090909</v>
      </c>
      <c r="Z25" s="100">
        <v>9.3181818181818199E-2</v>
      </c>
      <c r="AA25" s="101">
        <v>119780.50499999999</v>
      </c>
      <c r="AB25" s="99">
        <v>1.0443211679468511</v>
      </c>
      <c r="AC25" s="102">
        <v>1.0022276083942909</v>
      </c>
    </row>
    <row r="26" spans="1:29" ht="15">
      <c r="A26" s="83">
        <v>170000</v>
      </c>
      <c r="B26" s="84">
        <v>170000</v>
      </c>
      <c r="C26" s="84">
        <v>22444</v>
      </c>
      <c r="D26" s="84">
        <v>27200</v>
      </c>
      <c r="E26" s="84">
        <v>4756</v>
      </c>
      <c r="F26" s="84">
        <v>117806</v>
      </c>
      <c r="G26" s="84">
        <v>111350</v>
      </c>
      <c r="H26" s="85">
        <v>0.94519803745140318</v>
      </c>
      <c r="I26" s="84">
        <v>-6456</v>
      </c>
      <c r="J26" s="86">
        <v>0.90709984400326593</v>
      </c>
      <c r="K26" s="87">
        <v>9856.4885496183306</v>
      </c>
      <c r="L26" s="88">
        <v>9856.4885496183306</v>
      </c>
      <c r="M26" s="89">
        <v>5.7979344409519594E-2</v>
      </c>
      <c r="N26" s="90">
        <v>10000</v>
      </c>
      <c r="O26" s="91">
        <v>180000</v>
      </c>
      <c r="P26" s="92">
        <f t="shared" si="0"/>
        <v>1.0588235294117647</v>
      </c>
      <c r="Q26" s="91">
        <v>117900</v>
      </c>
      <c r="R26" s="93">
        <v>1.0007979220073679</v>
      </c>
      <c r="S26" s="91">
        <v>94</v>
      </c>
      <c r="T26" s="94">
        <v>0.9604586583563991</v>
      </c>
      <c r="U26" s="95">
        <v>1424.9999999999982</v>
      </c>
      <c r="V26" s="96">
        <v>8575.0000000000018</v>
      </c>
      <c r="W26" s="97">
        <v>5.0441176470588246E-2</v>
      </c>
      <c r="X26" s="98">
        <v>187560</v>
      </c>
      <c r="Y26" s="99">
        <v>1.1032941176470588</v>
      </c>
      <c r="Z26" s="100">
        <v>9.2441176470588249E-2</v>
      </c>
      <c r="AA26" s="101">
        <v>122851.79999999999</v>
      </c>
      <c r="AB26" s="99">
        <v>1.0428314347316774</v>
      </c>
      <c r="AC26" s="102">
        <v>1.0007979220073679</v>
      </c>
    </row>
    <row r="27" spans="1:29" ht="15">
      <c r="A27" s="83">
        <v>175000</v>
      </c>
      <c r="B27" s="84">
        <v>175000</v>
      </c>
      <c r="C27" s="84">
        <v>23460</v>
      </c>
      <c r="D27" s="84">
        <v>28000</v>
      </c>
      <c r="E27" s="84">
        <v>4540</v>
      </c>
      <c r="F27" s="84">
        <v>120915</v>
      </c>
      <c r="G27" s="84">
        <v>114625</v>
      </c>
      <c r="H27" s="85">
        <v>0.94797998594053678</v>
      </c>
      <c r="I27" s="84">
        <v>-6290</v>
      </c>
      <c r="J27" s="86">
        <v>0.90976966021164751</v>
      </c>
      <c r="K27" s="87">
        <v>9603.0534351145125</v>
      </c>
      <c r="L27" s="88">
        <v>9603.0534351145125</v>
      </c>
      <c r="M27" s="89">
        <v>5.4874591057797212E-2</v>
      </c>
      <c r="N27" s="90">
        <v>10000</v>
      </c>
      <c r="O27" s="91">
        <v>185000</v>
      </c>
      <c r="P27" s="92">
        <f t="shared" si="0"/>
        <v>1.0571428571428572</v>
      </c>
      <c r="Q27" s="91">
        <v>121175</v>
      </c>
      <c r="R27" s="93">
        <v>1.0021502708514245</v>
      </c>
      <c r="S27" s="91">
        <v>260</v>
      </c>
      <c r="T27" s="94">
        <v>0.96175649793802731</v>
      </c>
      <c r="U27" s="95">
        <v>724.99999999999818</v>
      </c>
      <c r="V27" s="96">
        <v>9275.0000000000018</v>
      </c>
      <c r="W27" s="97">
        <v>5.3000000000000012E-2</v>
      </c>
      <c r="X27" s="98">
        <v>192770</v>
      </c>
      <c r="Y27" s="99">
        <v>1.1015428571428572</v>
      </c>
      <c r="Z27" s="100">
        <v>9.5000000000000015E-2</v>
      </c>
      <c r="AA27" s="101">
        <v>126264.35</v>
      </c>
      <c r="AB27" s="99">
        <v>1.0442405822271845</v>
      </c>
      <c r="AC27" s="102">
        <v>1.0021502708514247</v>
      </c>
    </row>
    <row r="28" spans="1:29" ht="15">
      <c r="A28" s="83">
        <v>180000</v>
      </c>
      <c r="B28" s="84">
        <v>180000</v>
      </c>
      <c r="C28" s="84">
        <v>24476</v>
      </c>
      <c r="D28" s="84">
        <v>28800</v>
      </c>
      <c r="E28" s="84">
        <v>4324</v>
      </c>
      <c r="F28" s="84">
        <v>124024</v>
      </c>
      <c r="G28" s="84">
        <v>117900</v>
      </c>
      <c r="H28" s="85">
        <v>0.95062246016899954</v>
      </c>
      <c r="I28" s="84">
        <v>-6124</v>
      </c>
      <c r="J28" s="86">
        <v>0.91230562396257153</v>
      </c>
      <c r="K28" s="87">
        <v>9349.6183206106962</v>
      </c>
      <c r="L28" s="88">
        <v>9349.6183206106962</v>
      </c>
      <c r="M28" s="89">
        <v>5.1942324003392756E-2</v>
      </c>
      <c r="N28" s="90">
        <v>9500</v>
      </c>
      <c r="O28" s="91">
        <v>189500</v>
      </c>
      <c r="P28" s="92">
        <f t="shared" si="0"/>
        <v>1.0527777777777778</v>
      </c>
      <c r="Q28" s="91">
        <v>124122.5</v>
      </c>
      <c r="R28" s="93">
        <v>1.0007942011223634</v>
      </c>
      <c r="S28" s="91">
        <v>98.5</v>
      </c>
      <c r="T28" s="94">
        <v>0.96045508744948493</v>
      </c>
      <c r="U28" s="95">
        <v>94.999999999998181</v>
      </c>
      <c r="V28" s="96">
        <v>9405.0000000000018</v>
      </c>
      <c r="W28" s="97">
        <v>5.2250000000000012E-2</v>
      </c>
      <c r="X28" s="98">
        <v>197459</v>
      </c>
      <c r="Y28" s="99">
        <v>1.0969944444444444</v>
      </c>
      <c r="Z28" s="100">
        <v>9.4250000000000014E-2</v>
      </c>
      <c r="AA28" s="101">
        <v>129335.64499999999</v>
      </c>
      <c r="AB28" s="99">
        <v>1.0428275575695025</v>
      </c>
      <c r="AC28" s="102">
        <v>1.0007942011223632</v>
      </c>
    </row>
    <row r="29" spans="1:29" ht="15">
      <c r="A29" s="83">
        <v>185000</v>
      </c>
      <c r="B29" s="84">
        <v>185000</v>
      </c>
      <c r="C29" s="84">
        <v>26186</v>
      </c>
      <c r="D29" s="84">
        <v>29600</v>
      </c>
      <c r="E29" s="84">
        <v>3414</v>
      </c>
      <c r="F29" s="84">
        <v>126439</v>
      </c>
      <c r="G29" s="84">
        <v>121175</v>
      </c>
      <c r="H29" s="85">
        <v>0.95836727591961346</v>
      </c>
      <c r="I29" s="84">
        <v>-5264</v>
      </c>
      <c r="J29" s="86">
        <v>0.91973826863686514</v>
      </c>
      <c r="K29" s="87">
        <v>8036.6412213740532</v>
      </c>
      <c r="L29" s="88">
        <v>8036.6412213740532</v>
      </c>
      <c r="M29" s="89">
        <v>4.344130389931921E-2</v>
      </c>
      <c r="N29" s="90">
        <v>8500</v>
      </c>
      <c r="O29" s="91">
        <v>193500</v>
      </c>
      <c r="P29" s="92">
        <f t="shared" si="0"/>
        <v>1.0459459459459459</v>
      </c>
      <c r="Q29" s="91">
        <v>126742.5</v>
      </c>
      <c r="R29" s="93">
        <v>1.0024003669753794</v>
      </c>
      <c r="S29" s="91">
        <v>303.5</v>
      </c>
      <c r="T29" s="94">
        <v>0.96199651341207226</v>
      </c>
      <c r="U29" s="95">
        <v>0</v>
      </c>
      <c r="V29" s="96">
        <v>8500</v>
      </c>
      <c r="W29" s="97">
        <v>4.5945945945945948E-2</v>
      </c>
      <c r="X29" s="98">
        <v>201627</v>
      </c>
      <c r="Y29" s="99">
        <v>1.0898756756756758</v>
      </c>
      <c r="Z29" s="100">
        <v>8.7945945945945958E-2</v>
      </c>
      <c r="AA29" s="101">
        <v>132065.685</v>
      </c>
      <c r="AB29" s="99">
        <v>1.0445011823883454</v>
      </c>
      <c r="AC29" s="102">
        <v>1.0024003669753794</v>
      </c>
    </row>
    <row r="30" spans="1:29" ht="15">
      <c r="A30" s="83">
        <v>190000</v>
      </c>
      <c r="B30" s="84">
        <v>190000</v>
      </c>
      <c r="C30" s="84">
        <v>27964</v>
      </c>
      <c r="D30" s="84">
        <v>30400</v>
      </c>
      <c r="E30" s="84">
        <v>2436</v>
      </c>
      <c r="F30" s="84">
        <v>128786</v>
      </c>
      <c r="G30" s="84">
        <v>124450</v>
      </c>
      <c r="H30" s="85">
        <v>0.96633174413367917</v>
      </c>
      <c r="I30" s="84">
        <v>-4336</v>
      </c>
      <c r="J30" s="86">
        <v>0.92738171222042143</v>
      </c>
      <c r="K30" s="87">
        <v>6619.847328244281</v>
      </c>
      <c r="L30" s="88">
        <v>6619.847328244281</v>
      </c>
      <c r="M30" s="89">
        <v>3.4841301727601477E-2</v>
      </c>
      <c r="N30" s="90">
        <v>7000</v>
      </c>
      <c r="O30" s="91">
        <v>197000</v>
      </c>
      <c r="P30" s="92">
        <f t="shared" si="0"/>
        <v>1.0368421052631578</v>
      </c>
      <c r="Q30" s="91">
        <v>129035</v>
      </c>
      <c r="R30" s="93">
        <v>1.0019334399701831</v>
      </c>
      <c r="S30" s="91">
        <v>249</v>
      </c>
      <c r="T30" s="94">
        <v>0.96154840688117382</v>
      </c>
      <c r="U30" s="95">
        <v>0</v>
      </c>
      <c r="V30" s="96">
        <v>7000</v>
      </c>
      <c r="W30" s="97">
        <v>3.6842105263157891E-2</v>
      </c>
      <c r="X30" s="98">
        <v>205274</v>
      </c>
      <c r="Y30" s="99">
        <v>1.0803894736842106</v>
      </c>
      <c r="Z30" s="100">
        <v>7.8842105263157894E-2</v>
      </c>
      <c r="AA30" s="101">
        <v>134313.03320000001</v>
      </c>
      <c r="AB30" s="99">
        <v>1.0429164132747348</v>
      </c>
      <c r="AC30" s="102">
        <v>1.0008794753116457</v>
      </c>
    </row>
    <row r="31" spans="1:29" ht="15">
      <c r="A31" s="83">
        <v>195000</v>
      </c>
      <c r="B31" s="84">
        <v>195000</v>
      </c>
      <c r="C31" s="84">
        <v>29742</v>
      </c>
      <c r="D31" s="84">
        <v>31200</v>
      </c>
      <c r="E31" s="84">
        <v>1458</v>
      </c>
      <c r="F31" s="84">
        <v>131133</v>
      </c>
      <c r="G31" s="84">
        <v>127725</v>
      </c>
      <c r="H31" s="85">
        <v>0.97401111848276178</v>
      </c>
      <c r="I31" s="84">
        <v>-3408</v>
      </c>
      <c r="J31" s="86">
        <v>0.93475155324641246</v>
      </c>
      <c r="K31" s="87">
        <v>5203.0534351145088</v>
      </c>
      <c r="L31" s="88">
        <v>5203.0534351145088</v>
      </c>
      <c r="M31" s="89">
        <v>2.6682325308279534E-2</v>
      </c>
      <c r="N31" s="90">
        <v>5500</v>
      </c>
      <c r="O31" s="91">
        <v>200500</v>
      </c>
      <c r="P31" s="92">
        <f t="shared" si="0"/>
        <v>1.0282051282051281</v>
      </c>
      <c r="Q31" s="91">
        <v>131327.5</v>
      </c>
      <c r="R31" s="93">
        <v>1.0014832269527885</v>
      </c>
      <c r="S31" s="91">
        <v>194.5</v>
      </c>
      <c r="T31" s="94">
        <v>0.96111634064567031</v>
      </c>
      <c r="U31" s="95">
        <v>0</v>
      </c>
      <c r="V31" s="96">
        <v>5500</v>
      </c>
      <c r="W31" s="97">
        <v>2.8205128205128206E-2</v>
      </c>
      <c r="X31" s="98">
        <v>208921</v>
      </c>
      <c r="Y31" s="99">
        <v>1.0713897435897435</v>
      </c>
      <c r="Z31" s="100">
        <v>7.0205128205128212E-2</v>
      </c>
      <c r="AA31" s="101">
        <v>136544.2678</v>
      </c>
      <c r="AB31" s="99">
        <v>1.0412654922864573</v>
      </c>
      <c r="AC31" s="102">
        <v>0.99929509816358664</v>
      </c>
    </row>
    <row r="32" spans="1:29" ht="15">
      <c r="A32" s="83">
        <v>200000</v>
      </c>
      <c r="B32" s="84">
        <v>200000</v>
      </c>
      <c r="C32" s="84">
        <v>31520</v>
      </c>
      <c r="D32" s="84">
        <v>32000</v>
      </c>
      <c r="E32" s="84">
        <v>480</v>
      </c>
      <c r="F32" s="84">
        <v>133480</v>
      </c>
      <c r="G32" s="84">
        <v>131000</v>
      </c>
      <c r="H32" s="85">
        <v>0.98142043751872943</v>
      </c>
      <c r="I32" s="84">
        <v>-2480</v>
      </c>
      <c r="J32" s="86">
        <v>0.94186222410626619</v>
      </c>
      <c r="K32" s="87">
        <v>3786.2595419847362</v>
      </c>
      <c r="L32" s="88">
        <v>3786.2595419847362</v>
      </c>
      <c r="M32" s="89">
        <v>1.8931297709923682E-2</v>
      </c>
      <c r="N32" s="90">
        <v>4000</v>
      </c>
      <c r="O32" s="91">
        <v>204000</v>
      </c>
      <c r="P32" s="92">
        <f t="shared" si="0"/>
        <v>1.02</v>
      </c>
      <c r="Q32" s="91">
        <v>133533.6</v>
      </c>
      <c r="R32" s="93">
        <v>1.0004015582858856</v>
      </c>
      <c r="S32" s="91">
        <v>53.600000000005821</v>
      </c>
      <c r="T32" s="94">
        <v>0.96007827090775966</v>
      </c>
      <c r="U32" s="95">
        <v>0</v>
      </c>
      <c r="V32" s="96">
        <v>4000</v>
      </c>
      <c r="W32" s="97">
        <v>0.02</v>
      </c>
      <c r="X32" s="98">
        <v>212568</v>
      </c>
      <c r="Y32" s="99">
        <v>1.06284</v>
      </c>
      <c r="Z32" s="100">
        <v>6.2E-2</v>
      </c>
      <c r="AA32" s="101">
        <v>138775.5024</v>
      </c>
      <c r="AB32" s="99">
        <v>1.03967262810908</v>
      </c>
      <c r="AC32" s="102">
        <v>0.99776643772464491</v>
      </c>
    </row>
    <row r="33" spans="1:29" ht="15">
      <c r="A33" s="83">
        <v>210000</v>
      </c>
      <c r="B33" s="84">
        <v>210000</v>
      </c>
      <c r="C33" s="84">
        <v>35076</v>
      </c>
      <c r="D33" s="84">
        <v>33945.599999999999</v>
      </c>
      <c r="E33" s="84">
        <v>-1130.4000000000015</v>
      </c>
      <c r="F33" s="84">
        <v>138174</v>
      </c>
      <c r="G33" s="84">
        <v>137204.4</v>
      </c>
      <c r="H33" s="85">
        <v>0.99298276086673321</v>
      </c>
      <c r="I33" s="84">
        <v>-969.60000000000582</v>
      </c>
      <c r="J33" s="86">
        <v>0.95295850371087631</v>
      </c>
      <c r="K33" s="87">
        <v>1480.3053435114607</v>
      </c>
      <c r="L33" s="88">
        <v>1480.3053435114607</v>
      </c>
      <c r="M33" s="89">
        <v>7.0490730643402895E-3</v>
      </c>
      <c r="N33" s="90">
        <v>2000</v>
      </c>
      <c r="O33" s="91">
        <v>212000</v>
      </c>
      <c r="P33" s="92">
        <f t="shared" si="0"/>
        <v>1.0095238095238095</v>
      </c>
      <c r="Q33" s="91">
        <v>138428</v>
      </c>
      <c r="R33" s="93">
        <v>1.0018382619016601</v>
      </c>
      <c r="S33" s="91">
        <v>254</v>
      </c>
      <c r="T33" s="94">
        <v>0.96145706516474094</v>
      </c>
      <c r="U33" s="95">
        <v>0</v>
      </c>
      <c r="V33" s="96">
        <v>2000</v>
      </c>
      <c r="W33" s="97">
        <v>9.5238095238095247E-3</v>
      </c>
      <c r="X33" s="98">
        <v>220904</v>
      </c>
      <c r="Y33" s="99">
        <v>1.0519238095238095</v>
      </c>
      <c r="Z33" s="100">
        <v>5.1523809523809527E-2</v>
      </c>
      <c r="AA33" s="101">
        <v>143875.46720000001</v>
      </c>
      <c r="AB33" s="99">
        <v>1.0412629525091552</v>
      </c>
      <c r="AC33" s="102">
        <v>0.99929266075734668</v>
      </c>
    </row>
    <row r="34" spans="1:29" ht="15">
      <c r="A34" s="83">
        <v>220000</v>
      </c>
      <c r="B34" s="84">
        <v>220000</v>
      </c>
      <c r="C34" s="84">
        <v>38632</v>
      </c>
      <c r="D34" s="84">
        <v>35977.599999999999</v>
      </c>
      <c r="E34" s="84">
        <v>-2654.4000000000015</v>
      </c>
      <c r="F34" s="84">
        <v>142868</v>
      </c>
      <c r="G34" s="84">
        <v>143322.4</v>
      </c>
      <c r="H34" s="85">
        <v>1.0031805582775708</v>
      </c>
      <c r="I34" s="84">
        <v>454.39999999999418</v>
      </c>
      <c r="J34" s="86">
        <v>0.96274525746407946</v>
      </c>
      <c r="K34" s="87">
        <v>0</v>
      </c>
      <c r="L34" s="88">
        <v>0</v>
      </c>
      <c r="M34" s="89">
        <v>0</v>
      </c>
      <c r="N34" s="90">
        <v>0</v>
      </c>
      <c r="O34" s="91">
        <v>220000</v>
      </c>
      <c r="P34" s="92">
        <f t="shared" si="0"/>
        <v>1</v>
      </c>
      <c r="Q34" s="91">
        <v>143322.4</v>
      </c>
      <c r="R34" s="93">
        <v>1.0031805582775708</v>
      </c>
      <c r="S34" s="91">
        <v>454.39999999999418</v>
      </c>
      <c r="T34" s="94">
        <v>0.96274525746407946</v>
      </c>
      <c r="U34" s="95">
        <v>0</v>
      </c>
      <c r="V34" s="96">
        <v>0</v>
      </c>
      <c r="W34" s="97">
        <v>0</v>
      </c>
      <c r="X34" s="98">
        <v>229240</v>
      </c>
      <c r="Y34" s="99">
        <v>1.042</v>
      </c>
      <c r="Z34" s="100">
        <v>4.2000000000000003E-2</v>
      </c>
      <c r="AA34" s="101">
        <v>148975.432</v>
      </c>
      <c r="AB34" s="99">
        <v>1.0427487750930928</v>
      </c>
      <c r="AC34" s="102">
        <v>1.0007185941392445</v>
      </c>
    </row>
    <row r="35" spans="1:29" ht="15">
      <c r="A35" s="83">
        <v>230000</v>
      </c>
      <c r="B35" s="84">
        <v>230000</v>
      </c>
      <c r="C35" s="84">
        <v>42188</v>
      </c>
      <c r="D35" s="84">
        <v>38009.599999999999</v>
      </c>
      <c r="E35" s="84">
        <v>-4178.4000000000015</v>
      </c>
      <c r="F35" s="84">
        <v>147562</v>
      </c>
      <c r="G35" s="84">
        <v>149440.4</v>
      </c>
      <c r="H35" s="85">
        <v>1.0127295645220313</v>
      </c>
      <c r="I35" s="84">
        <v>1878.3999999999942</v>
      </c>
      <c r="J35" s="86">
        <v>0.97190937094244845</v>
      </c>
      <c r="K35" s="87">
        <v>0</v>
      </c>
      <c r="L35" s="88">
        <v>0</v>
      </c>
      <c r="M35" s="89">
        <v>0</v>
      </c>
      <c r="N35" s="90">
        <v>0</v>
      </c>
      <c r="O35" s="91">
        <v>230000</v>
      </c>
      <c r="P35" s="92">
        <f t="shared" si="0"/>
        <v>1</v>
      </c>
      <c r="Q35" s="91">
        <v>149440.4</v>
      </c>
      <c r="R35" s="93">
        <v>1.0127295645220313</v>
      </c>
      <c r="S35" s="91">
        <v>1878.3999999999942</v>
      </c>
      <c r="T35" s="94">
        <v>0.97190937094244845</v>
      </c>
      <c r="U35" s="95">
        <v>0</v>
      </c>
      <c r="V35" s="96">
        <v>0</v>
      </c>
      <c r="W35" s="97">
        <v>0</v>
      </c>
      <c r="X35" s="98">
        <v>239660</v>
      </c>
      <c r="Y35" s="99">
        <v>1.042</v>
      </c>
      <c r="Z35" s="100">
        <v>4.2000000000000003E-2</v>
      </c>
      <c r="AA35" s="101">
        <v>155350.38799999998</v>
      </c>
      <c r="AB35" s="99">
        <v>1.0527804448299696</v>
      </c>
      <c r="AC35" s="102">
        <v>1.0103459163435409</v>
      </c>
    </row>
    <row r="36" spans="1:29" ht="15">
      <c r="A36" s="83">
        <v>240000</v>
      </c>
      <c r="B36" s="84">
        <v>240000</v>
      </c>
      <c r="C36" s="84">
        <v>45744</v>
      </c>
      <c r="D36" s="84">
        <v>40041.599999999999</v>
      </c>
      <c r="E36" s="84">
        <v>-5702.4000000000015</v>
      </c>
      <c r="F36" s="84">
        <v>152256</v>
      </c>
      <c r="G36" s="84">
        <v>155558.39999999999</v>
      </c>
      <c r="H36" s="85">
        <v>1.0216897856242118</v>
      </c>
      <c r="I36" s="84">
        <v>3302.3999999999942</v>
      </c>
      <c r="J36" s="86">
        <v>0.98050843150116285</v>
      </c>
      <c r="K36" s="87">
        <v>0</v>
      </c>
      <c r="L36" s="88">
        <v>0</v>
      </c>
      <c r="M36" s="89">
        <v>0</v>
      </c>
      <c r="N36" s="90">
        <v>0</v>
      </c>
      <c r="O36" s="91">
        <v>240000</v>
      </c>
      <c r="P36" s="92">
        <f t="shared" si="0"/>
        <v>1</v>
      </c>
      <c r="Q36" s="91">
        <v>155558.39999999999</v>
      </c>
      <c r="R36" s="93">
        <v>1.0216897856242118</v>
      </c>
      <c r="S36" s="91">
        <v>3302.3999999999942</v>
      </c>
      <c r="T36" s="94">
        <v>0.98050843150116285</v>
      </c>
      <c r="U36" s="95">
        <v>0</v>
      </c>
      <c r="V36" s="96">
        <v>0</v>
      </c>
      <c r="W36" s="97">
        <v>0</v>
      </c>
      <c r="X36" s="98">
        <v>250080</v>
      </c>
      <c r="Y36" s="99">
        <v>1.042</v>
      </c>
      <c r="Z36" s="100">
        <v>4.2000000000000003E-2</v>
      </c>
      <c r="AA36" s="101">
        <v>161725.34399999998</v>
      </c>
      <c r="AB36" s="99">
        <v>1.0621935687263555</v>
      </c>
      <c r="AC36" s="102">
        <v>1.019379624497462</v>
      </c>
    </row>
    <row r="37" spans="1:29" ht="15">
      <c r="A37" s="83">
        <v>250000</v>
      </c>
      <c r="B37" s="84">
        <v>250000</v>
      </c>
      <c r="C37" s="84">
        <v>49300</v>
      </c>
      <c r="D37" s="84">
        <v>42073.599999999999</v>
      </c>
      <c r="E37" s="84">
        <v>-7226.4000000000015</v>
      </c>
      <c r="F37" s="84">
        <v>156950</v>
      </c>
      <c r="G37" s="84">
        <v>161676.4</v>
      </c>
      <c r="H37" s="85">
        <v>1.0301140490602103</v>
      </c>
      <c r="I37" s="84">
        <v>4726.3999999999942</v>
      </c>
      <c r="J37" s="86">
        <v>0.98859313729386777</v>
      </c>
      <c r="K37" s="87">
        <v>0</v>
      </c>
      <c r="L37" s="88">
        <v>0</v>
      </c>
      <c r="M37" s="89">
        <v>0</v>
      </c>
      <c r="N37" s="90">
        <v>0</v>
      </c>
      <c r="O37" s="91">
        <v>250000</v>
      </c>
      <c r="P37" s="92">
        <f t="shared" si="0"/>
        <v>1</v>
      </c>
      <c r="Q37" s="91">
        <v>161676.4</v>
      </c>
      <c r="R37" s="93">
        <v>1.0301140490602103</v>
      </c>
      <c r="S37" s="91">
        <v>4726.3999999999942</v>
      </c>
      <c r="T37" s="94">
        <v>0.98859313729386777</v>
      </c>
      <c r="U37" s="95">
        <v>0</v>
      </c>
      <c r="V37" s="96">
        <v>0</v>
      </c>
      <c r="W37" s="97">
        <v>0</v>
      </c>
      <c r="X37" s="98">
        <v>260500</v>
      </c>
      <c r="Y37" s="99">
        <v>1.042</v>
      </c>
      <c r="Z37" s="100">
        <v>4.2000000000000003E-2</v>
      </c>
      <c r="AA37" s="101">
        <v>168100.3</v>
      </c>
      <c r="AB37" s="99">
        <v>1.071043644472762</v>
      </c>
      <c r="AC37" s="102">
        <v>1.0278729793404626</v>
      </c>
    </row>
    <row r="38" spans="1:29" ht="15">
      <c r="A38" s="83">
        <v>260000</v>
      </c>
      <c r="B38" s="84">
        <v>260000</v>
      </c>
      <c r="C38" s="84">
        <v>52832</v>
      </c>
      <c r="D38" s="84">
        <v>44105.599999999999</v>
      </c>
      <c r="E38" s="84">
        <v>-8726.4000000000015</v>
      </c>
      <c r="F38" s="84">
        <v>161668</v>
      </c>
      <c r="G38" s="84">
        <v>167794.4</v>
      </c>
      <c r="H38" s="85">
        <v>1.0378949451963282</v>
      </c>
      <c r="I38" s="84">
        <v>6126.3999999999942</v>
      </c>
      <c r="J38" s="86">
        <v>0.99606040805789653</v>
      </c>
      <c r="K38" s="87">
        <v>0</v>
      </c>
      <c r="L38" s="88">
        <v>0</v>
      </c>
      <c r="M38" s="89">
        <v>0</v>
      </c>
      <c r="N38" s="90">
        <v>0</v>
      </c>
      <c r="O38" s="91">
        <v>260000</v>
      </c>
      <c r="P38" s="92">
        <f t="shared" si="0"/>
        <v>1</v>
      </c>
      <c r="Q38" s="91">
        <v>167794.4</v>
      </c>
      <c r="R38" s="93">
        <v>1.0378949451963282</v>
      </c>
      <c r="S38" s="91">
        <v>6126.3999999999942</v>
      </c>
      <c r="T38" s="94">
        <v>0.99606040805789653</v>
      </c>
      <c r="U38" s="95">
        <v>0</v>
      </c>
      <c r="V38" s="96">
        <v>0</v>
      </c>
      <c r="W38" s="97">
        <v>0</v>
      </c>
      <c r="X38" s="98">
        <v>270920</v>
      </c>
      <c r="Y38" s="99">
        <v>1.042</v>
      </c>
      <c r="Z38" s="100">
        <v>4.2000000000000003E-2</v>
      </c>
      <c r="AA38" s="101">
        <v>174475.25599999999</v>
      </c>
      <c r="AB38" s="99">
        <v>1.079219486849593</v>
      </c>
      <c r="AC38" s="102">
        <v>1.035719277206903</v>
      </c>
    </row>
    <row r="39" spans="1:29" ht="15">
      <c r="A39" s="83">
        <v>270000</v>
      </c>
      <c r="B39" s="84">
        <v>270000</v>
      </c>
      <c r="C39" s="84">
        <v>54864</v>
      </c>
      <c r="D39" s="84">
        <v>46137.599999999999</v>
      </c>
      <c r="E39" s="84">
        <v>-8726.4000000000015</v>
      </c>
      <c r="F39" s="84">
        <v>167886</v>
      </c>
      <c r="G39" s="84">
        <v>173912.4</v>
      </c>
      <c r="H39" s="85">
        <v>1.0358957864265037</v>
      </c>
      <c r="I39" s="84">
        <v>6026.3999999999942</v>
      </c>
      <c r="J39" s="86">
        <v>0.99414182958397668</v>
      </c>
      <c r="K39" s="87">
        <v>0</v>
      </c>
      <c r="L39" s="88">
        <v>0</v>
      </c>
      <c r="M39" s="89">
        <v>0</v>
      </c>
      <c r="N39" s="90">
        <v>0</v>
      </c>
      <c r="O39" s="91">
        <v>270000</v>
      </c>
      <c r="P39" s="92">
        <f t="shared" si="0"/>
        <v>1</v>
      </c>
      <c r="Q39" s="91">
        <v>173912.4</v>
      </c>
      <c r="R39" s="93">
        <v>1.0358957864265037</v>
      </c>
      <c r="S39" s="91">
        <v>6026.3999999999942</v>
      </c>
      <c r="T39" s="94">
        <v>0.99414182958397668</v>
      </c>
      <c r="U39" s="95">
        <v>0</v>
      </c>
      <c r="V39" s="96">
        <v>0</v>
      </c>
      <c r="W39" s="97">
        <v>0</v>
      </c>
      <c r="X39" s="98">
        <v>281340</v>
      </c>
      <c r="Y39" s="99">
        <v>1.042</v>
      </c>
      <c r="Z39" s="100">
        <v>4.2000000000000003E-2</v>
      </c>
      <c r="AA39" s="101">
        <v>180850.212</v>
      </c>
      <c r="AB39" s="99">
        <v>1.0772203280797683</v>
      </c>
      <c r="AC39" s="102">
        <v>1.0338006987329831</v>
      </c>
    </row>
    <row r="40" spans="1:29" ht="15">
      <c r="A40" s="83">
        <v>280000</v>
      </c>
      <c r="B40" s="84">
        <v>280000</v>
      </c>
      <c r="C40" s="84">
        <v>56896</v>
      </c>
      <c r="D40" s="84">
        <v>48169.600000000006</v>
      </c>
      <c r="E40" s="84">
        <v>-8726.3999999999942</v>
      </c>
      <c r="F40" s="84">
        <v>174104</v>
      </c>
      <c r="G40" s="84">
        <v>180030.4</v>
      </c>
      <c r="H40" s="85">
        <v>1.0340394247116667</v>
      </c>
      <c r="I40" s="84">
        <v>5926.3999999999942</v>
      </c>
      <c r="J40" s="86">
        <v>0.99236029242962243</v>
      </c>
      <c r="K40" s="87">
        <v>0</v>
      </c>
      <c r="L40" s="88">
        <v>0</v>
      </c>
      <c r="M40" s="89">
        <v>0</v>
      </c>
      <c r="N40" s="90">
        <v>0</v>
      </c>
      <c r="O40" s="91">
        <v>280000</v>
      </c>
      <c r="P40" s="92">
        <f t="shared" si="0"/>
        <v>1</v>
      </c>
      <c r="Q40" s="91">
        <v>180030.4</v>
      </c>
      <c r="R40" s="93">
        <v>1.0340394247116667</v>
      </c>
      <c r="S40" s="91">
        <v>5926.3999999999942</v>
      </c>
      <c r="T40" s="94">
        <v>0.99236029242962243</v>
      </c>
      <c r="U40" s="95">
        <v>0</v>
      </c>
      <c r="V40" s="96">
        <v>0</v>
      </c>
      <c r="W40" s="97">
        <v>0</v>
      </c>
      <c r="X40" s="98">
        <v>291760</v>
      </c>
      <c r="Y40" s="99">
        <v>1.042</v>
      </c>
      <c r="Z40" s="100">
        <v>4.2000000000000003E-2</v>
      </c>
      <c r="AA40" s="101">
        <v>187225.16799999998</v>
      </c>
      <c r="AB40" s="99">
        <v>1.0753639663649313</v>
      </c>
      <c r="AC40" s="102">
        <v>1.0320191615786287</v>
      </c>
    </row>
    <row r="41" spans="1:29" ht="15">
      <c r="A41" s="83">
        <v>290000</v>
      </c>
      <c r="B41" s="84">
        <v>290000</v>
      </c>
      <c r="C41" s="84">
        <v>58928</v>
      </c>
      <c r="D41" s="84">
        <v>50201.600000000006</v>
      </c>
      <c r="E41" s="84">
        <v>-8726.3999999999942</v>
      </c>
      <c r="F41" s="84">
        <v>180322</v>
      </c>
      <c r="G41" s="84">
        <v>186148.4</v>
      </c>
      <c r="H41" s="85">
        <v>1.0323110879426802</v>
      </c>
      <c r="I41" s="84">
        <v>5826.3999999999942</v>
      </c>
      <c r="J41" s="86">
        <v>0.99070161990660288</v>
      </c>
      <c r="K41" s="87">
        <v>0</v>
      </c>
      <c r="L41" s="88">
        <v>0</v>
      </c>
      <c r="M41" s="89">
        <v>0</v>
      </c>
      <c r="N41" s="90">
        <v>0</v>
      </c>
      <c r="O41" s="91">
        <v>290000</v>
      </c>
      <c r="P41" s="92">
        <f t="shared" si="0"/>
        <v>1</v>
      </c>
      <c r="Q41" s="91">
        <v>186148.4</v>
      </c>
      <c r="R41" s="93">
        <v>1.0323110879426802</v>
      </c>
      <c r="S41" s="91">
        <v>5826.3999999999942</v>
      </c>
      <c r="T41" s="94">
        <v>0.99070161990660288</v>
      </c>
      <c r="U41" s="95">
        <v>0</v>
      </c>
      <c r="V41" s="96">
        <v>0</v>
      </c>
      <c r="W41" s="97">
        <v>0</v>
      </c>
      <c r="X41" s="98">
        <v>302180</v>
      </c>
      <c r="Y41" s="99">
        <v>1.042</v>
      </c>
      <c r="Z41" s="100">
        <v>4.2000000000000003E-2</v>
      </c>
      <c r="AA41" s="101">
        <v>193600.12400000001</v>
      </c>
      <c r="AB41" s="99">
        <v>1.0736356295959451</v>
      </c>
      <c r="AC41" s="102">
        <v>1.0303604890556095</v>
      </c>
    </row>
    <row r="42" spans="1:29" ht="15">
      <c r="A42" s="83">
        <v>300000</v>
      </c>
      <c r="B42" s="84">
        <v>300000</v>
      </c>
      <c r="C42" s="84">
        <v>60960</v>
      </c>
      <c r="D42" s="84">
        <v>52233.600000000006</v>
      </c>
      <c r="E42" s="84">
        <v>-8726.3999999999942</v>
      </c>
      <c r="F42" s="84">
        <v>186540</v>
      </c>
      <c r="G42" s="84">
        <v>192266.4</v>
      </c>
      <c r="H42" s="85">
        <v>1.0306979736249597</v>
      </c>
      <c r="I42" s="84">
        <v>5726.3999999999942</v>
      </c>
      <c r="J42" s="86">
        <v>0.98915352555178471</v>
      </c>
      <c r="K42" s="87">
        <v>0</v>
      </c>
      <c r="L42" s="88">
        <v>0</v>
      </c>
      <c r="M42" s="89">
        <v>0</v>
      </c>
      <c r="N42" s="90">
        <v>0</v>
      </c>
      <c r="O42" s="91">
        <v>300000</v>
      </c>
      <c r="P42" s="92">
        <f t="shared" si="0"/>
        <v>1</v>
      </c>
      <c r="Q42" s="91">
        <v>192266.4</v>
      </c>
      <c r="R42" s="93">
        <v>1.0306979736249597</v>
      </c>
      <c r="S42" s="91">
        <v>5726.3999999999942</v>
      </c>
      <c r="T42" s="94">
        <v>0.98915352555178471</v>
      </c>
      <c r="U42" s="95">
        <v>0</v>
      </c>
      <c r="V42" s="96">
        <v>0</v>
      </c>
      <c r="W42" s="97">
        <v>0</v>
      </c>
      <c r="X42" s="98">
        <v>312600</v>
      </c>
      <c r="Y42" s="99">
        <v>1.042</v>
      </c>
      <c r="Z42" s="100">
        <v>4.2000000000000003E-2</v>
      </c>
      <c r="AA42" s="101">
        <v>199975.08</v>
      </c>
      <c r="AB42" s="99">
        <v>1.0720225152782243</v>
      </c>
      <c r="AC42" s="102">
        <v>1.028812394700791</v>
      </c>
    </row>
    <row r="43" spans="1:29" ht="15">
      <c r="A43" s="83">
        <v>350000</v>
      </c>
      <c r="B43" s="84">
        <v>350000</v>
      </c>
      <c r="C43" s="84">
        <v>71120</v>
      </c>
      <c r="D43" s="84">
        <v>62393.600000000006</v>
      </c>
      <c r="E43" s="84">
        <v>-8726.3999999999942</v>
      </c>
      <c r="F43" s="84">
        <v>217630</v>
      </c>
      <c r="G43" s="84">
        <v>222856.40000000002</v>
      </c>
      <c r="H43" s="85">
        <v>1.0240150714515464</v>
      </c>
      <c r="I43" s="84">
        <v>5226.4000000000233</v>
      </c>
      <c r="J43" s="86">
        <v>0.98273999179610971</v>
      </c>
      <c r="K43" s="87">
        <v>0</v>
      </c>
      <c r="L43" s="88">
        <v>0</v>
      </c>
      <c r="M43" s="89">
        <v>0</v>
      </c>
      <c r="N43" s="90">
        <v>0</v>
      </c>
      <c r="O43" s="91">
        <v>350000</v>
      </c>
      <c r="P43" s="92">
        <f t="shared" si="0"/>
        <v>1</v>
      </c>
      <c r="Q43" s="91">
        <v>222856.4</v>
      </c>
      <c r="R43" s="93">
        <v>1.0240150714515461</v>
      </c>
      <c r="S43" s="91">
        <v>5226.3999999999942</v>
      </c>
      <c r="T43" s="94">
        <v>0.98273999179610949</v>
      </c>
      <c r="U43" s="95">
        <v>0</v>
      </c>
      <c r="V43" s="96">
        <v>0</v>
      </c>
      <c r="W43" s="97">
        <v>0</v>
      </c>
      <c r="X43" s="98">
        <v>364700</v>
      </c>
      <c r="Y43" s="99">
        <v>1.042</v>
      </c>
      <c r="Z43" s="100">
        <v>4.2000000000000003E-2</v>
      </c>
      <c r="AA43" s="101">
        <v>231849.86</v>
      </c>
      <c r="AB43" s="99">
        <v>1.065339613104811</v>
      </c>
      <c r="AC43" s="102">
        <v>1.022398860945116</v>
      </c>
    </row>
    <row r="44" spans="1:29" ht="15">
      <c r="A44" s="83">
        <v>400000</v>
      </c>
      <c r="B44" s="84">
        <v>400000</v>
      </c>
      <c r="C44" s="84">
        <v>81280</v>
      </c>
      <c r="D44" s="84">
        <v>72553.599999999991</v>
      </c>
      <c r="E44" s="84">
        <v>-8726.4000000000087</v>
      </c>
      <c r="F44" s="84">
        <v>248720</v>
      </c>
      <c r="G44" s="84">
        <v>253446.40000000002</v>
      </c>
      <c r="H44" s="85">
        <v>1.0190028948214862</v>
      </c>
      <c r="I44" s="84">
        <v>4726.4000000000233</v>
      </c>
      <c r="J44" s="86">
        <v>0.97792984147935336</v>
      </c>
      <c r="K44" s="87">
        <v>0</v>
      </c>
      <c r="L44" s="88">
        <v>0</v>
      </c>
      <c r="M44" s="89">
        <v>0</v>
      </c>
      <c r="N44" s="90">
        <v>0</v>
      </c>
      <c r="O44" s="91">
        <v>400000</v>
      </c>
      <c r="P44" s="92">
        <f t="shared" si="0"/>
        <v>1</v>
      </c>
      <c r="Q44" s="91">
        <v>253446.40000000002</v>
      </c>
      <c r="R44" s="93">
        <v>1.0190028948214862</v>
      </c>
      <c r="S44" s="91">
        <v>4726.4000000000233</v>
      </c>
      <c r="T44" s="94">
        <v>0.97792984147935336</v>
      </c>
      <c r="U44" s="95">
        <v>0</v>
      </c>
      <c r="V44" s="96">
        <v>0</v>
      </c>
      <c r="W44" s="97">
        <v>0</v>
      </c>
      <c r="X44" s="98">
        <v>416800</v>
      </c>
      <c r="Y44" s="99">
        <v>1.042</v>
      </c>
      <c r="Z44" s="100">
        <v>4.2000000000000003E-2</v>
      </c>
      <c r="AA44" s="101">
        <v>263724.64</v>
      </c>
      <c r="AB44" s="99">
        <v>1.0603274364747508</v>
      </c>
      <c r="AC44" s="102">
        <v>1.0175887106283596</v>
      </c>
    </row>
    <row r="45" spans="1:29" ht="15">
      <c r="A45" s="83">
        <v>450000</v>
      </c>
      <c r="B45" s="84">
        <v>450000</v>
      </c>
      <c r="C45" s="84">
        <v>91440</v>
      </c>
      <c r="D45" s="84">
        <v>82713.599999999991</v>
      </c>
      <c r="E45" s="84">
        <v>-8726.4000000000087</v>
      </c>
      <c r="F45" s="84">
        <v>279810</v>
      </c>
      <c r="G45" s="84">
        <v>284036.40000000002</v>
      </c>
      <c r="H45" s="85">
        <v>1.0151045352203281</v>
      </c>
      <c r="I45" s="84">
        <v>4226.4000000000233</v>
      </c>
      <c r="J45" s="86">
        <v>0.97418861345520924</v>
      </c>
      <c r="K45" s="87">
        <v>0</v>
      </c>
      <c r="L45" s="88">
        <v>0</v>
      </c>
      <c r="M45" s="89">
        <v>0</v>
      </c>
      <c r="N45" s="90">
        <v>0</v>
      </c>
      <c r="O45" s="91">
        <v>450000</v>
      </c>
      <c r="P45" s="92">
        <f t="shared" si="0"/>
        <v>1</v>
      </c>
      <c r="Q45" s="91">
        <v>284036.40000000002</v>
      </c>
      <c r="R45" s="93">
        <v>1.0151045352203281</v>
      </c>
      <c r="S45" s="91">
        <v>4226.4000000000233</v>
      </c>
      <c r="T45" s="94">
        <v>0.97418861345520924</v>
      </c>
      <c r="U45" s="95">
        <v>0</v>
      </c>
      <c r="V45" s="96">
        <v>0</v>
      </c>
      <c r="W45" s="97">
        <v>0</v>
      </c>
      <c r="X45" s="98">
        <v>468900</v>
      </c>
      <c r="Y45" s="99">
        <v>1.042</v>
      </c>
      <c r="Z45" s="100">
        <v>4.2000000000000003E-2</v>
      </c>
      <c r="AA45" s="101">
        <v>295599.42</v>
      </c>
      <c r="AB45" s="99">
        <v>1.0564290768735927</v>
      </c>
      <c r="AC45" s="102">
        <v>1.0138474826042156</v>
      </c>
    </row>
    <row r="46" spans="1:29" ht="15">
      <c r="A46" s="83">
        <v>500000</v>
      </c>
      <c r="B46" s="84">
        <v>500000</v>
      </c>
      <c r="C46" s="84">
        <v>101600</v>
      </c>
      <c r="D46" s="84">
        <v>92873.599999999991</v>
      </c>
      <c r="E46" s="84">
        <v>-8726.4000000000087</v>
      </c>
      <c r="F46" s="84">
        <v>310900</v>
      </c>
      <c r="G46" s="84">
        <v>314626.40000000002</v>
      </c>
      <c r="H46" s="85">
        <v>1.0119858475394019</v>
      </c>
      <c r="I46" s="84">
        <v>3726.4000000000233</v>
      </c>
      <c r="J46" s="86">
        <v>0.97119563103589435</v>
      </c>
      <c r="K46" s="87">
        <v>0</v>
      </c>
      <c r="L46" s="88">
        <v>0</v>
      </c>
      <c r="M46" s="89">
        <v>0</v>
      </c>
      <c r="N46" s="90">
        <v>0</v>
      </c>
      <c r="O46" s="91">
        <v>500000</v>
      </c>
      <c r="P46" s="92">
        <f t="shared" si="0"/>
        <v>1</v>
      </c>
      <c r="Q46" s="91">
        <v>314626.40000000002</v>
      </c>
      <c r="R46" s="93">
        <v>1.0119858475394019</v>
      </c>
      <c r="S46" s="91">
        <v>3726.4000000000233</v>
      </c>
      <c r="T46" s="94">
        <v>0.97119563103589435</v>
      </c>
      <c r="U46" s="95">
        <v>0</v>
      </c>
      <c r="V46" s="96">
        <v>0</v>
      </c>
      <c r="W46" s="97">
        <v>0</v>
      </c>
      <c r="X46" s="98">
        <v>521000</v>
      </c>
      <c r="Y46" s="99">
        <v>1.042</v>
      </c>
      <c r="Z46" s="100">
        <v>4.2000000000000003E-2</v>
      </c>
      <c r="AA46" s="101">
        <v>327474.2</v>
      </c>
      <c r="AB46" s="99">
        <v>1.0533103891926665</v>
      </c>
      <c r="AC46" s="102">
        <v>1.0108545001849008</v>
      </c>
    </row>
    <row r="47" spans="1:29" ht="15">
      <c r="A47" s="83">
        <v>550000</v>
      </c>
      <c r="B47" s="84">
        <v>550000</v>
      </c>
      <c r="C47" s="84">
        <v>111760</v>
      </c>
      <c r="D47" s="84">
        <v>103033.59999999999</v>
      </c>
      <c r="E47" s="84">
        <v>-8726.4000000000087</v>
      </c>
      <c r="F47" s="84">
        <v>341990</v>
      </c>
      <c r="G47" s="84">
        <v>345216.4</v>
      </c>
      <c r="H47" s="85">
        <v>1.0094341939822802</v>
      </c>
      <c r="I47" s="84">
        <v>3226.4000000000233</v>
      </c>
      <c r="J47" s="86">
        <v>0.96874682723827266</v>
      </c>
      <c r="K47" s="87">
        <v>0</v>
      </c>
      <c r="L47" s="88">
        <v>0</v>
      </c>
      <c r="M47" s="89">
        <v>0</v>
      </c>
      <c r="N47" s="90">
        <v>0</v>
      </c>
      <c r="O47" s="91">
        <v>550000</v>
      </c>
      <c r="P47" s="92">
        <f t="shared" si="0"/>
        <v>1</v>
      </c>
      <c r="Q47" s="91">
        <v>345216.4</v>
      </c>
      <c r="R47" s="93">
        <v>1.0094341939822802</v>
      </c>
      <c r="S47" s="91">
        <v>3226.4000000000233</v>
      </c>
      <c r="T47" s="94">
        <v>0.96874682723827266</v>
      </c>
      <c r="U47" s="95">
        <v>0</v>
      </c>
      <c r="V47" s="96">
        <v>0</v>
      </c>
      <c r="W47" s="97">
        <v>0</v>
      </c>
      <c r="X47" s="98">
        <v>573100</v>
      </c>
      <c r="Y47" s="99">
        <v>1.042</v>
      </c>
      <c r="Z47" s="100">
        <v>4.2000000000000003E-2</v>
      </c>
      <c r="AA47" s="101">
        <v>359348.98</v>
      </c>
      <c r="AB47" s="99">
        <v>1.0507587356355448</v>
      </c>
      <c r="AC47" s="102">
        <v>1.0084056963872789</v>
      </c>
    </row>
    <row r="48" spans="1:29" ht="15">
      <c r="A48" s="83">
        <v>600000</v>
      </c>
      <c r="B48" s="84">
        <v>600000</v>
      </c>
      <c r="C48" s="84">
        <v>121920</v>
      </c>
      <c r="D48" s="84">
        <v>113193.59999999999</v>
      </c>
      <c r="E48" s="84">
        <v>-8726.4000000000087</v>
      </c>
      <c r="F48" s="84">
        <v>373080</v>
      </c>
      <c r="G48" s="84">
        <v>375806.4</v>
      </c>
      <c r="H48" s="85">
        <v>1.0073078160180122</v>
      </c>
      <c r="I48" s="84">
        <v>2726.4000000000233</v>
      </c>
      <c r="J48" s="86">
        <v>0.96670615740692145</v>
      </c>
      <c r="K48" s="87">
        <v>0</v>
      </c>
      <c r="L48" s="88">
        <v>0</v>
      </c>
      <c r="M48" s="89">
        <v>0</v>
      </c>
      <c r="N48" s="90">
        <v>0</v>
      </c>
      <c r="O48" s="91">
        <v>600000</v>
      </c>
      <c r="P48" s="92">
        <f t="shared" si="0"/>
        <v>1</v>
      </c>
      <c r="Q48" s="91">
        <v>375806.4</v>
      </c>
      <c r="R48" s="93">
        <v>1.0073078160180122</v>
      </c>
      <c r="S48" s="91">
        <v>2726.4000000000233</v>
      </c>
      <c r="T48" s="94">
        <v>0.96670615740692145</v>
      </c>
      <c r="U48" s="95">
        <v>0</v>
      </c>
      <c r="V48" s="96">
        <v>0</v>
      </c>
      <c r="W48" s="97">
        <v>0</v>
      </c>
      <c r="X48" s="98">
        <v>625200</v>
      </c>
      <c r="Y48" s="99">
        <v>1.042</v>
      </c>
      <c r="Z48" s="100">
        <v>4.2000000000000003E-2</v>
      </c>
      <c r="AA48" s="101">
        <v>391223.76</v>
      </c>
      <c r="AB48" s="99">
        <v>1.048632357671277</v>
      </c>
      <c r="AC48" s="102">
        <v>1.0063650265559281</v>
      </c>
    </row>
    <row r="49" spans="1:30" ht="15">
      <c r="A49" s="83">
        <v>650000</v>
      </c>
      <c r="B49" s="84">
        <v>650000</v>
      </c>
      <c r="C49" s="84">
        <v>132080</v>
      </c>
      <c r="D49" s="84">
        <v>123353.60000000002</v>
      </c>
      <c r="E49" s="84">
        <v>-8726.3999999999796</v>
      </c>
      <c r="F49" s="84">
        <v>405295</v>
      </c>
      <c r="G49" s="84">
        <v>406396.4</v>
      </c>
      <c r="H49" s="85">
        <v>1.0027175267397821</v>
      </c>
      <c r="I49" s="84">
        <v>1101.4000000000233</v>
      </c>
      <c r="J49" s="86">
        <v>0.96230088938558744</v>
      </c>
      <c r="K49" s="87">
        <v>0</v>
      </c>
      <c r="L49" s="88">
        <v>0</v>
      </c>
      <c r="M49" s="89">
        <v>0</v>
      </c>
      <c r="N49" s="90">
        <v>0</v>
      </c>
      <c r="O49" s="91">
        <v>650000</v>
      </c>
      <c r="P49" s="92">
        <f t="shared" si="0"/>
        <v>1</v>
      </c>
      <c r="Q49" s="91">
        <v>406396.39999999997</v>
      </c>
      <c r="R49" s="93">
        <v>1.0027175267397821</v>
      </c>
      <c r="S49" s="91">
        <v>1101.3999999999651</v>
      </c>
      <c r="T49" s="94">
        <v>0.96230088938558744</v>
      </c>
      <c r="U49" s="95">
        <v>0</v>
      </c>
      <c r="V49" s="96">
        <v>0</v>
      </c>
      <c r="W49" s="97">
        <v>0</v>
      </c>
      <c r="X49" s="98">
        <v>677300</v>
      </c>
      <c r="Y49" s="99">
        <v>1.042</v>
      </c>
      <c r="Z49" s="100">
        <v>4.2000000000000003E-2</v>
      </c>
      <c r="AA49" s="101">
        <v>424824.37333333329</v>
      </c>
      <c r="AB49" s="99">
        <v>1.04818557676096</v>
      </c>
      <c r="AC49" s="102">
        <v>1.0059362540892129</v>
      </c>
    </row>
    <row r="50" spans="1:30" ht="15">
      <c r="A50" s="83">
        <v>700000</v>
      </c>
      <c r="B50" s="84">
        <v>700000</v>
      </c>
      <c r="C50" s="84">
        <v>142240</v>
      </c>
      <c r="D50" s="84">
        <v>133513.60000000001</v>
      </c>
      <c r="E50" s="84">
        <v>-8726.3999999999942</v>
      </c>
      <c r="F50" s="84">
        <v>441385</v>
      </c>
      <c r="G50" s="84">
        <v>440982.23333333334</v>
      </c>
      <c r="H50" s="85">
        <v>0.99908749353361204</v>
      </c>
      <c r="I50" s="84">
        <v>-402.76666666666279</v>
      </c>
      <c r="J50" s="86">
        <v>0.95881717229713248</v>
      </c>
      <c r="K50" s="87">
        <v>0</v>
      </c>
      <c r="L50" s="88">
        <v>0</v>
      </c>
      <c r="M50" s="89">
        <v>0</v>
      </c>
      <c r="N50" s="90">
        <v>0</v>
      </c>
      <c r="O50" s="91">
        <v>700000</v>
      </c>
      <c r="P50" s="92">
        <f t="shared" si="0"/>
        <v>1</v>
      </c>
      <c r="Q50" s="91">
        <v>440982.23333333334</v>
      </c>
      <c r="R50" s="93">
        <v>0.99908749353361204</v>
      </c>
      <c r="S50" s="91">
        <v>-402.76666666666279</v>
      </c>
      <c r="T50" s="94">
        <v>0.95881717229713248</v>
      </c>
      <c r="U50" s="95">
        <v>0</v>
      </c>
      <c r="V50" s="96">
        <v>0</v>
      </c>
      <c r="W50" s="97">
        <v>0</v>
      </c>
      <c r="X50" s="98">
        <v>729400</v>
      </c>
      <c r="Y50" s="99">
        <v>1.042</v>
      </c>
      <c r="Z50" s="100">
        <v>4.2000000000000003E-2</v>
      </c>
      <c r="AA50" s="101">
        <v>461909.15333333332</v>
      </c>
      <c r="AB50" s="99">
        <v>1.0464994354890478</v>
      </c>
      <c r="AC50" s="102">
        <v>1.0043180762850745</v>
      </c>
    </row>
    <row r="51" spans="1:30" ht="15">
      <c r="A51" s="83">
        <v>750000</v>
      </c>
      <c r="B51" s="84">
        <v>750000</v>
      </c>
      <c r="C51" s="84">
        <v>152400</v>
      </c>
      <c r="D51" s="84">
        <v>143673.60000000001</v>
      </c>
      <c r="E51" s="84">
        <v>-8726.3999999999942</v>
      </c>
      <c r="F51" s="84">
        <v>477475</v>
      </c>
      <c r="G51" s="84">
        <v>476572.2333333334</v>
      </c>
      <c r="H51" s="85">
        <v>0.99810929018971339</v>
      </c>
      <c r="I51" s="84">
        <v>-902.76666666660458</v>
      </c>
      <c r="J51" s="86">
        <v>0.95787839749492643</v>
      </c>
      <c r="K51" s="87">
        <v>0</v>
      </c>
      <c r="L51" s="88">
        <v>0</v>
      </c>
      <c r="M51" s="89">
        <v>0</v>
      </c>
      <c r="N51" s="90">
        <v>0</v>
      </c>
      <c r="O51" s="91">
        <v>750000</v>
      </c>
      <c r="P51" s="92">
        <f t="shared" si="0"/>
        <v>1</v>
      </c>
      <c r="Q51" s="91">
        <v>476572.23333333334</v>
      </c>
      <c r="R51" s="93">
        <v>0.99810929018971328</v>
      </c>
      <c r="S51" s="91">
        <v>-902.76666666666279</v>
      </c>
      <c r="T51" s="94">
        <v>0.95787839749492631</v>
      </c>
      <c r="U51" s="95">
        <v>0</v>
      </c>
      <c r="V51" s="96">
        <v>0</v>
      </c>
      <c r="W51" s="97">
        <v>0</v>
      </c>
      <c r="X51" s="98">
        <v>781500</v>
      </c>
      <c r="Y51" s="99">
        <v>1.042</v>
      </c>
      <c r="Z51" s="100">
        <v>4.2000000000000003E-2</v>
      </c>
      <c r="AA51" s="101">
        <v>498993.93333333335</v>
      </c>
      <c r="AB51" s="99">
        <v>1.0450681885613557</v>
      </c>
      <c r="AC51" s="102">
        <v>1.0029445187728943</v>
      </c>
    </row>
    <row r="52" spans="1:30" ht="15">
      <c r="A52" s="83">
        <v>800000</v>
      </c>
      <c r="B52" s="84">
        <v>800000</v>
      </c>
      <c r="C52" s="84">
        <v>162560</v>
      </c>
      <c r="D52" s="84">
        <v>153833.60000000001</v>
      </c>
      <c r="E52" s="84">
        <v>-8726.3999999999942</v>
      </c>
      <c r="F52" s="84">
        <v>513565</v>
      </c>
      <c r="G52" s="84">
        <v>512162.2333333334</v>
      </c>
      <c r="H52" s="85">
        <v>0.99726857035299021</v>
      </c>
      <c r="I52" s="84">
        <v>-1402.7666666666046</v>
      </c>
      <c r="J52" s="86">
        <v>0.95707156463818632</v>
      </c>
      <c r="K52" s="87">
        <v>0</v>
      </c>
      <c r="L52" s="88">
        <v>0</v>
      </c>
      <c r="M52" s="89">
        <v>0</v>
      </c>
      <c r="N52" s="90">
        <v>0</v>
      </c>
      <c r="O52" s="91">
        <v>800000</v>
      </c>
      <c r="P52" s="92">
        <f t="shared" si="0"/>
        <v>1</v>
      </c>
      <c r="Q52" s="91">
        <v>512162.23333333334</v>
      </c>
      <c r="R52" s="93">
        <v>0.9972685703529901</v>
      </c>
      <c r="S52" s="91">
        <v>-1402.7666666666628</v>
      </c>
      <c r="T52" s="94">
        <v>0.95707156463818621</v>
      </c>
      <c r="U52" s="95">
        <v>0</v>
      </c>
      <c r="V52" s="96">
        <v>0</v>
      </c>
      <c r="W52" s="97">
        <v>0</v>
      </c>
      <c r="X52" s="98">
        <v>833600</v>
      </c>
      <c r="Y52" s="99">
        <v>1.042</v>
      </c>
      <c r="Z52" s="100">
        <v>4.2000000000000003E-2</v>
      </c>
      <c r="AA52" s="101">
        <v>536078.71333333338</v>
      </c>
      <c r="AB52" s="99">
        <v>1.0438380990397191</v>
      </c>
      <c r="AC52" s="102">
        <v>1.0017640105947401</v>
      </c>
    </row>
    <row r="53" spans="1:30" ht="15">
      <c r="A53" s="83">
        <v>850000</v>
      </c>
      <c r="B53" s="84">
        <v>850000</v>
      </c>
      <c r="C53" s="84">
        <v>172720</v>
      </c>
      <c r="D53" s="84">
        <v>163993.60000000001</v>
      </c>
      <c r="E53" s="84">
        <v>-8726.3999999999942</v>
      </c>
      <c r="F53" s="84">
        <v>549655</v>
      </c>
      <c r="G53" s="84">
        <v>547752.2333333334</v>
      </c>
      <c r="H53" s="85">
        <v>0.99653825278280628</v>
      </c>
      <c r="I53" s="84">
        <v>-1902.7666666666046</v>
      </c>
      <c r="J53" s="86">
        <v>0.95637068405259718</v>
      </c>
      <c r="K53" s="87">
        <v>0</v>
      </c>
      <c r="L53" s="88">
        <v>0</v>
      </c>
      <c r="M53" s="89">
        <v>0</v>
      </c>
      <c r="N53" s="90">
        <v>0</v>
      </c>
      <c r="O53" s="91">
        <v>850000</v>
      </c>
      <c r="P53" s="92">
        <f t="shared" si="0"/>
        <v>1</v>
      </c>
      <c r="Q53" s="91">
        <v>547752.2333333334</v>
      </c>
      <c r="R53" s="93">
        <v>0.99653825278280628</v>
      </c>
      <c r="S53" s="91">
        <v>-1902.7666666666046</v>
      </c>
      <c r="T53" s="94">
        <v>0.95637068405259718</v>
      </c>
      <c r="U53" s="95">
        <v>0</v>
      </c>
      <c r="V53" s="96">
        <v>0</v>
      </c>
      <c r="W53" s="97">
        <v>0</v>
      </c>
      <c r="X53" s="98">
        <v>885700</v>
      </c>
      <c r="Y53" s="99">
        <v>1.042</v>
      </c>
      <c r="Z53" s="100">
        <v>4.2000000000000003E-2</v>
      </c>
      <c r="AA53" s="101">
        <v>573163.4933333334</v>
      </c>
      <c r="AB53" s="99">
        <v>1.0427695433195976</v>
      </c>
      <c r="AC53" s="102">
        <v>1.0007385252587309</v>
      </c>
    </row>
    <row r="54" spans="1:30" ht="15">
      <c r="A54" s="83">
        <v>900000</v>
      </c>
      <c r="B54" s="84">
        <v>900000</v>
      </c>
      <c r="C54" s="84">
        <v>182880</v>
      </c>
      <c r="D54" s="84">
        <v>174153.60000000001</v>
      </c>
      <c r="E54" s="84">
        <v>-8726.3999999999942</v>
      </c>
      <c r="F54" s="84">
        <v>585745</v>
      </c>
      <c r="G54" s="84">
        <v>583342.2333333334</v>
      </c>
      <c r="H54" s="85">
        <v>0.99589793055567422</v>
      </c>
      <c r="I54" s="84">
        <v>-2402.7666666666046</v>
      </c>
      <c r="J54" s="86">
        <v>0.95575617135861246</v>
      </c>
      <c r="K54" s="87">
        <v>0</v>
      </c>
      <c r="L54" s="88">
        <v>0</v>
      </c>
      <c r="M54" s="89">
        <v>0</v>
      </c>
      <c r="N54" s="90">
        <v>0</v>
      </c>
      <c r="O54" s="91">
        <v>900000</v>
      </c>
      <c r="P54" s="92">
        <f>O54/A54</f>
        <v>1</v>
      </c>
      <c r="Q54" s="91">
        <v>583342.2333333334</v>
      </c>
      <c r="R54" s="93">
        <v>0.99589793055567422</v>
      </c>
      <c r="S54" s="91">
        <v>-2402.7666666666046</v>
      </c>
      <c r="T54" s="94">
        <v>0.95575617135861246</v>
      </c>
      <c r="U54" s="95">
        <v>0</v>
      </c>
      <c r="V54" s="96">
        <v>0</v>
      </c>
      <c r="W54" s="97">
        <v>0</v>
      </c>
      <c r="X54" s="98">
        <v>937800</v>
      </c>
      <c r="Y54" s="99">
        <v>1.042</v>
      </c>
      <c r="Z54" s="100">
        <v>4.2000000000000003E-2</v>
      </c>
      <c r="AA54" s="101">
        <v>610248.27333333343</v>
      </c>
      <c r="AB54" s="99">
        <v>1.0418326632465209</v>
      </c>
      <c r="AC54" s="102">
        <v>0.99983940810606609</v>
      </c>
    </row>
    <row r="55" spans="1:30" ht="15">
      <c r="A55" s="83">
        <v>950000</v>
      </c>
      <c r="B55" s="84">
        <v>950000</v>
      </c>
      <c r="C55" s="84">
        <v>193040</v>
      </c>
      <c r="D55" s="84">
        <v>184313.60000000001</v>
      </c>
      <c r="E55" s="84">
        <v>-8726.3999999999942</v>
      </c>
      <c r="F55" s="84">
        <v>621835</v>
      </c>
      <c r="G55" s="84">
        <v>618932.2333333334</v>
      </c>
      <c r="H55" s="85">
        <v>0.99533193424836719</v>
      </c>
      <c r="I55" s="84">
        <v>-2902.7666666666046</v>
      </c>
      <c r="J55" s="86">
        <v>0.95521298872204141</v>
      </c>
      <c r="K55" s="87">
        <v>0</v>
      </c>
      <c r="L55" s="88">
        <v>0</v>
      </c>
      <c r="M55" s="89">
        <v>0</v>
      </c>
      <c r="N55" s="90">
        <v>0</v>
      </c>
      <c r="O55" s="91">
        <v>950000</v>
      </c>
      <c r="P55" s="92">
        <f t="shared" si="0"/>
        <v>1</v>
      </c>
      <c r="Q55" s="91">
        <v>618932.2333333334</v>
      </c>
      <c r="R55" s="93">
        <v>0.99533193424836719</v>
      </c>
      <c r="S55" s="91">
        <v>-2902.7666666666046</v>
      </c>
      <c r="T55" s="94">
        <v>0.95521298872204141</v>
      </c>
      <c r="U55" s="95">
        <v>0</v>
      </c>
      <c r="V55" s="96">
        <v>0</v>
      </c>
      <c r="W55" s="97">
        <v>0</v>
      </c>
      <c r="X55" s="98">
        <v>989900</v>
      </c>
      <c r="Y55" s="99">
        <v>1.042</v>
      </c>
      <c r="Z55" s="100">
        <v>4.2000000000000003E-2</v>
      </c>
      <c r="AA55" s="101">
        <v>647333.05333333323</v>
      </c>
      <c r="AB55" s="99">
        <v>1.0410045322848236</v>
      </c>
      <c r="AC55" s="102">
        <v>0.99904465670328557</v>
      </c>
    </row>
    <row r="56" spans="1:30" ht="15">
      <c r="A56" s="83">
        <v>1000000</v>
      </c>
      <c r="B56" s="84">
        <v>1000000</v>
      </c>
      <c r="C56" s="84">
        <v>203200</v>
      </c>
      <c r="D56" s="84">
        <v>194473.60000000001</v>
      </c>
      <c r="E56" s="84">
        <v>-8726.3999999999942</v>
      </c>
      <c r="F56" s="84">
        <v>657925</v>
      </c>
      <c r="G56" s="84">
        <v>654522.2333333334</v>
      </c>
      <c r="H56" s="85">
        <v>0.99482803257716823</v>
      </c>
      <c r="I56" s="84">
        <v>-3402.7666666666046</v>
      </c>
      <c r="J56" s="86">
        <v>0.95472939786676414</v>
      </c>
      <c r="K56" s="87">
        <v>0</v>
      </c>
      <c r="L56" s="88">
        <v>0</v>
      </c>
      <c r="M56" s="89">
        <v>0</v>
      </c>
      <c r="N56" s="90">
        <v>0</v>
      </c>
      <c r="O56" s="91">
        <v>1000000</v>
      </c>
      <c r="P56" s="92">
        <f t="shared" si="0"/>
        <v>1</v>
      </c>
      <c r="Q56" s="91">
        <v>654522.2333333334</v>
      </c>
      <c r="R56" s="93">
        <v>0.99482803257716823</v>
      </c>
      <c r="S56" s="91">
        <v>-3402.7666666666046</v>
      </c>
      <c r="T56" s="94">
        <v>0.95472939786676414</v>
      </c>
      <c r="U56" s="95">
        <v>0</v>
      </c>
      <c r="V56" s="96">
        <v>0</v>
      </c>
      <c r="W56" s="97">
        <v>0</v>
      </c>
      <c r="X56" s="98">
        <v>1042000</v>
      </c>
      <c r="Y56" s="99">
        <v>1.042</v>
      </c>
      <c r="Z56" s="100">
        <v>4.2000000000000003E-2</v>
      </c>
      <c r="AA56" s="101">
        <v>684417.83333333326</v>
      </c>
      <c r="AB56" s="99">
        <v>1.0402672543729654</v>
      </c>
      <c r="AC56" s="102">
        <v>0.99833709632722201</v>
      </c>
    </row>
    <row r="57" spans="1:30" ht="15">
      <c r="A57" s="83">
        <v>2000000</v>
      </c>
      <c r="B57" s="84">
        <v>2000000</v>
      </c>
      <c r="C57" s="84">
        <v>406400</v>
      </c>
      <c r="D57" s="84">
        <v>397673.60000000003</v>
      </c>
      <c r="E57" s="84">
        <v>-8726.3999999999651</v>
      </c>
      <c r="F57" s="84">
        <v>1379725</v>
      </c>
      <c r="G57" s="84">
        <v>1366322.2333333332</v>
      </c>
      <c r="H57" s="85">
        <v>0.9902859144636309</v>
      </c>
      <c r="I57" s="84">
        <v>-13402.766666666837</v>
      </c>
      <c r="J57" s="86">
        <v>0.95037035937008718</v>
      </c>
      <c r="K57" s="87">
        <v>0</v>
      </c>
      <c r="L57" s="88">
        <v>0</v>
      </c>
      <c r="M57" s="89">
        <v>0</v>
      </c>
      <c r="N57" s="90">
        <v>0</v>
      </c>
      <c r="O57" s="91">
        <v>2000000</v>
      </c>
      <c r="P57" s="92">
        <f t="shared" si="0"/>
        <v>1</v>
      </c>
      <c r="Q57" s="91">
        <v>1366322.2333333334</v>
      </c>
      <c r="R57" s="93">
        <v>0.99028591446363112</v>
      </c>
      <c r="S57" s="91">
        <v>-13402.766666666605</v>
      </c>
      <c r="T57" s="94">
        <v>0.9503703593700874</v>
      </c>
      <c r="U57" s="95">
        <v>0</v>
      </c>
      <c r="V57" s="96">
        <v>0</v>
      </c>
      <c r="W57" s="97">
        <v>0</v>
      </c>
      <c r="X57" s="98">
        <v>2084000</v>
      </c>
      <c r="Y57" s="99">
        <v>1.042</v>
      </c>
      <c r="Z57" s="100">
        <v>4.2000000000000003E-2</v>
      </c>
      <c r="AA57" s="101">
        <v>1426113.4333333331</v>
      </c>
      <c r="AB57" s="99">
        <v>1.0336215067012144</v>
      </c>
      <c r="AC57" s="102">
        <v>0.99195921948293131</v>
      </c>
    </row>
    <row r="58" spans="1:30" ht="15">
      <c r="A58" s="83">
        <v>78000</v>
      </c>
      <c r="B58" s="84">
        <v>93000</v>
      </c>
      <c r="C58" s="84">
        <v>3749.6000000000004</v>
      </c>
      <c r="D58" s="84">
        <v>14880</v>
      </c>
      <c r="E58" s="84">
        <v>11130.4</v>
      </c>
      <c r="F58" s="84">
        <v>60600.399999999994</v>
      </c>
      <c r="G58" s="84">
        <v>60915</v>
      </c>
      <c r="H58" s="85">
        <v>1.0051913848753475</v>
      </c>
      <c r="I58" s="84">
        <v>314.60000000000582</v>
      </c>
      <c r="J58" s="86">
        <v>0.96467503346962336</v>
      </c>
      <c r="K58" s="87">
        <v>0</v>
      </c>
      <c r="L58" s="88">
        <v>15000</v>
      </c>
      <c r="M58" s="89">
        <v>0.19230769230769232</v>
      </c>
      <c r="N58" s="90">
        <v>14700</v>
      </c>
      <c r="O58" s="91">
        <v>92700</v>
      </c>
      <c r="P58" s="92">
        <f t="shared" si="0"/>
        <v>1.1884615384615385</v>
      </c>
      <c r="Q58" s="91">
        <v>60718.5</v>
      </c>
      <c r="R58" s="93">
        <v>1.0019488320209109</v>
      </c>
      <c r="S58" s="91">
        <v>118.10000000000582</v>
      </c>
      <c r="T58" s="94">
        <v>0.96156317852294704</v>
      </c>
      <c r="U58" s="95">
        <v>13647</v>
      </c>
      <c r="V58" s="96">
        <v>1053</v>
      </c>
      <c r="W58" s="97">
        <v>1.35E-2</v>
      </c>
      <c r="X58" s="98">
        <v>96593.400000000009</v>
      </c>
      <c r="Y58" s="99">
        <v>1.2383769230769233</v>
      </c>
      <c r="Z58" s="100">
        <v>5.5500000000000001E-2</v>
      </c>
      <c r="AA58" s="101">
        <v>63268.677000000003</v>
      </c>
      <c r="AB58" s="99">
        <v>1.0440306829657893</v>
      </c>
      <c r="AC58" s="102">
        <v>1.0019488320209109</v>
      </c>
      <c r="AD58" t="s">
        <v>65</v>
      </c>
    </row>
    <row r="59" spans="1:30" ht="15">
      <c r="A59" s="83">
        <v>94000</v>
      </c>
      <c r="B59" s="84">
        <v>108000</v>
      </c>
      <c r="C59" s="84">
        <v>7000.7999999999993</v>
      </c>
      <c r="D59" s="84">
        <v>17280</v>
      </c>
      <c r="E59" s="84">
        <v>10279.200000000001</v>
      </c>
      <c r="F59" s="84">
        <v>70549.2</v>
      </c>
      <c r="G59" s="84">
        <v>70740</v>
      </c>
      <c r="H59" s="85">
        <v>1.0027044955860591</v>
      </c>
      <c r="I59" s="84">
        <v>190.80000000000291</v>
      </c>
      <c r="J59" s="86">
        <v>0.9622883834799032</v>
      </c>
      <c r="K59" s="87">
        <v>0</v>
      </c>
      <c r="L59" s="88">
        <v>14000</v>
      </c>
      <c r="M59" s="89">
        <v>0.14893617021276595</v>
      </c>
      <c r="N59" s="90">
        <v>13800</v>
      </c>
      <c r="O59" s="91">
        <v>107800</v>
      </c>
      <c r="P59" s="92">
        <f t="shared" si="0"/>
        <v>1.1468085106382979</v>
      </c>
      <c r="Q59" s="91">
        <v>70609</v>
      </c>
      <c r="R59" s="93">
        <v>1.0008476354090479</v>
      </c>
      <c r="S59" s="91">
        <v>59.80000000000291</v>
      </c>
      <c r="T59" s="94">
        <v>0.96050636795494038</v>
      </c>
      <c r="U59" s="95">
        <v>11533</v>
      </c>
      <c r="V59" s="96">
        <v>2267</v>
      </c>
      <c r="W59" s="97">
        <v>2.4117021276595745E-2</v>
      </c>
      <c r="X59" s="98">
        <v>112327.6</v>
      </c>
      <c r="Y59" s="99">
        <v>1.1949744680851064</v>
      </c>
      <c r="Z59" s="100">
        <v>6.6117021276595744E-2</v>
      </c>
      <c r="AA59" s="101">
        <v>73574.578000000009</v>
      </c>
      <c r="AB59" s="99">
        <v>1.0428832360962281</v>
      </c>
      <c r="AC59" s="102">
        <v>1.0008476354090481</v>
      </c>
      <c r="AD59" t="s">
        <v>66</v>
      </c>
    </row>
    <row r="60" spans="1:30" ht="15.75" thickBot="1">
      <c r="A60" s="103">
        <v>208804.68</v>
      </c>
      <c r="B60" s="104">
        <v>208804.68</v>
      </c>
      <c r="C60" s="104">
        <v>34650.944208000001</v>
      </c>
      <c r="D60" s="104">
        <v>33702.710976000002</v>
      </c>
      <c r="E60" s="104">
        <v>-948.23323199999868</v>
      </c>
      <c r="F60" s="104">
        <v>137612.916792</v>
      </c>
      <c r="G60" s="104">
        <v>136473.10322399999</v>
      </c>
      <c r="H60" s="105">
        <v>0.99171724868151134</v>
      </c>
      <c r="I60" s="104">
        <v>-1139.8135680000123</v>
      </c>
      <c r="J60" s="106">
        <v>0.95174400065404152</v>
      </c>
      <c r="K60" s="107">
        <v>1740.1733862595624</v>
      </c>
      <c r="L60" s="108">
        <v>1740.1733862595624</v>
      </c>
      <c r="M60" s="109">
        <v>8.3339769312620899E-3</v>
      </c>
      <c r="N60" s="110">
        <v>2000</v>
      </c>
      <c r="O60" s="111">
        <v>210804.68</v>
      </c>
      <c r="P60" s="112">
        <f t="shared" si="0"/>
        <v>1.0095783293746099</v>
      </c>
      <c r="Q60" s="111">
        <v>137696.703224</v>
      </c>
      <c r="R60" s="113">
        <v>1.0006088558687165</v>
      </c>
      <c r="S60" s="111">
        <v>83.786431999993511</v>
      </c>
      <c r="T60" s="114">
        <v>0.96027721292583157</v>
      </c>
      <c r="U60" s="115">
        <v>0</v>
      </c>
      <c r="V60" s="116">
        <v>2000</v>
      </c>
      <c r="W60" s="117">
        <v>9.5783293746098033E-3</v>
      </c>
      <c r="X60" s="118">
        <v>219658.47656000001</v>
      </c>
      <c r="Y60" s="119">
        <v>1.0519806192083434</v>
      </c>
      <c r="Z60" s="120">
        <v>5.1578329374609808E-2</v>
      </c>
      <c r="AA60" s="121">
        <v>143113.45595940799</v>
      </c>
      <c r="AB60" s="119">
        <v>1.0399710964321902</v>
      </c>
      <c r="AC60" s="122">
        <v>0.99805287565469303</v>
      </c>
      <c r="AD60" t="s">
        <v>67</v>
      </c>
    </row>
    <row r="61" spans="1:30" ht="15.75">
      <c r="A61" s="1" t="s">
        <v>70</v>
      </c>
      <c r="B61" s="1"/>
      <c r="C61" s="1"/>
      <c r="D61" s="1"/>
      <c r="E61" s="1"/>
      <c r="F61" s="1"/>
      <c r="G61" s="1"/>
      <c r="H61" s="123"/>
      <c r="I61" s="124"/>
      <c r="J61" s="123"/>
      <c r="K61" s="124"/>
      <c r="L61" s="125" t="s">
        <v>64</v>
      </c>
      <c r="M61" s="124"/>
      <c r="N61" s="124" t="s">
        <v>69</v>
      </c>
      <c r="O61" s="1"/>
      <c r="P61" s="1"/>
      <c r="Q61" s="1"/>
      <c r="R61" s="1"/>
      <c r="S61" s="1"/>
      <c r="T61" s="1"/>
      <c r="Y61" s="12" t="s">
        <v>57</v>
      </c>
      <c r="Z61" s="9">
        <v>6.4316079892333081E-2</v>
      </c>
      <c r="AA61" s="9"/>
      <c r="AB61" s="9">
        <v>1.0500926634404353</v>
      </c>
      <c r="AC61" s="9">
        <v>1.0077664716318955</v>
      </c>
    </row>
    <row r="62" spans="1:30" ht="15.75">
      <c r="X62" s="10"/>
      <c r="Y62" s="10"/>
      <c r="Z62" s="11" t="s">
        <v>46</v>
      </c>
      <c r="AA62" s="11"/>
      <c r="AB62" s="11" t="s">
        <v>49</v>
      </c>
      <c r="AC62" s="11" t="s">
        <v>58</v>
      </c>
    </row>
  </sheetData>
  <mergeCells count="16">
    <mergeCell ref="A4:B4"/>
    <mergeCell ref="C4:E4"/>
    <mergeCell ref="F4:I4"/>
    <mergeCell ref="K4:K5"/>
    <mergeCell ref="L4:M4"/>
    <mergeCell ref="A3:J3"/>
    <mergeCell ref="K3:M3"/>
    <mergeCell ref="A1:J1"/>
    <mergeCell ref="V4:W4"/>
    <mergeCell ref="X3:AC3"/>
    <mergeCell ref="N4:N5"/>
    <mergeCell ref="R4:S4"/>
    <mergeCell ref="O4:P4"/>
    <mergeCell ref="U4:U5"/>
    <mergeCell ref="N3:T3"/>
    <mergeCell ref="U3:W3"/>
  </mergeCells>
  <printOptions horizontalCentered="1" verticalCentered="1"/>
  <pageMargins left="0" right="0" top="0" bottom="0" header="0.31496062992125984" footer="0.31496062992125984"/>
  <pageSetup paperSize="9" scale="2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Hanti Erzsébet</dc:creator>
  <cp:lastModifiedBy>Hanti Erzsébet</cp:lastModifiedBy>
  <cp:lastPrinted>2011-12-08T10:31:38Z</cp:lastPrinted>
  <dcterms:created xsi:type="dcterms:W3CDTF">2011-12-07T13:50:58Z</dcterms:created>
  <dcterms:modified xsi:type="dcterms:W3CDTF">2011-12-08T10:35:24Z</dcterms:modified>
</cp:coreProperties>
</file>